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X:\2przetargi bieżące\"/>
    </mc:Choice>
  </mc:AlternateContent>
  <bookViews>
    <workbookView xWindow="0" yWindow="0" windowWidth="16110" windowHeight="12870"/>
  </bookViews>
  <sheets>
    <sheet name="część I" sheetId="1" r:id="rId1"/>
    <sheet name="część II" sheetId="12" r:id="rId2"/>
    <sheet name="część III" sheetId="21" r:id="rId3"/>
    <sheet name="część IV" sheetId="20" r:id="rId4"/>
    <sheet name="część V" sheetId="19" r:id="rId5"/>
    <sheet name="część VI" sheetId="18" r:id="rId6"/>
    <sheet name="część VII" sheetId="16" r:id="rId7"/>
    <sheet name="część VIII" sheetId="15" r:id="rId8"/>
    <sheet name="część IX" sheetId="14" r:id="rId9"/>
    <sheet name="część X" sheetId="13" r:id="rId10"/>
    <sheet name="część XI" sheetId="22"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3" i="1" l="1"/>
  <c r="G73" i="1"/>
  <c r="H72" i="1"/>
  <c r="G72" i="1"/>
  <c r="G71" i="1"/>
  <c r="H71" i="1" s="1"/>
  <c r="H70" i="1"/>
  <c r="G70" i="1"/>
  <c r="H69" i="1"/>
  <c r="G69" i="1"/>
  <c r="G68" i="1"/>
  <c r="H68" i="1" s="1"/>
  <c r="H67" i="1"/>
  <c r="G67" i="1"/>
  <c r="H66" i="1"/>
  <c r="G66" i="1"/>
  <c r="G65" i="1"/>
  <c r="H65" i="1" s="1"/>
  <c r="H64" i="1"/>
  <c r="G64" i="1"/>
  <c r="H63" i="1"/>
  <c r="G63" i="1"/>
  <c r="G62" i="1"/>
  <c r="H62" i="1" s="1"/>
  <c r="H61" i="1"/>
  <c r="G61" i="1"/>
  <c r="H60" i="1"/>
  <c r="G60" i="1"/>
  <c r="G59" i="1"/>
  <c r="H59" i="1" s="1"/>
  <c r="H58" i="1"/>
  <c r="G58" i="1"/>
  <c r="H57" i="1"/>
  <c r="G57" i="1"/>
  <c r="H56" i="1"/>
  <c r="G56" i="1"/>
  <c r="H55" i="1"/>
  <c r="G55" i="1"/>
  <c r="H54" i="1"/>
  <c r="G54" i="1"/>
  <c r="H53" i="1"/>
  <c r="G53" i="1"/>
  <c r="H52" i="1"/>
  <c r="G52" i="1"/>
  <c r="H51" i="1"/>
  <c r="G51" i="1"/>
  <c r="H50" i="1"/>
  <c r="G50" i="1"/>
  <c r="H49" i="1"/>
  <c r="G49" i="1"/>
  <c r="H48" i="1"/>
  <c r="G48" i="1"/>
  <c r="H47" i="1"/>
  <c r="G47" i="1"/>
  <c r="H46" i="1"/>
  <c r="G46" i="1"/>
  <c r="H45" i="1"/>
  <c r="G45" i="1"/>
  <c r="H44" i="1"/>
  <c r="G44" i="1"/>
  <c r="H43" i="1"/>
  <c r="G43" i="1"/>
  <c r="H42" i="1"/>
  <c r="G42" i="1"/>
  <c r="H41" i="1"/>
  <c r="G41" i="1"/>
  <c r="H40" i="1"/>
  <c r="G40" i="1"/>
  <c r="H39" i="1"/>
  <c r="G39" i="1"/>
  <c r="H38" i="1"/>
  <c r="G38" i="1"/>
  <c r="H37" i="1"/>
  <c r="G37" i="1"/>
  <c r="H36" i="1"/>
  <c r="G36" i="1"/>
  <c r="H35" i="1"/>
  <c r="G35" i="1"/>
  <c r="H34" i="1"/>
  <c r="G34" i="1"/>
  <c r="H33" i="1"/>
  <c r="G33" i="1"/>
  <c r="H32" i="1"/>
  <c r="G32" i="1"/>
  <c r="H31" i="1"/>
  <c r="G31" i="1"/>
  <c r="H30" i="1"/>
  <c r="G30" i="1"/>
  <c r="H29" i="1"/>
  <c r="G29" i="1"/>
  <c r="H28" i="1"/>
  <c r="G28" i="1"/>
  <c r="H27" i="1"/>
  <c r="G27" i="1"/>
  <c r="H26" i="1"/>
  <c r="G26" i="1"/>
  <c r="H25" i="1"/>
  <c r="G25" i="1"/>
  <c r="H24" i="1"/>
  <c r="G24" i="1"/>
  <c r="H23" i="1"/>
  <c r="G23" i="1"/>
  <c r="H22" i="1"/>
  <c r="G22" i="1"/>
  <c r="H21" i="1"/>
  <c r="G21" i="1"/>
  <c r="H20" i="1"/>
  <c r="G20" i="1"/>
  <c r="G19" i="1"/>
  <c r="H19" i="1" s="1"/>
  <c r="G14" i="1"/>
  <c r="H14" i="1" s="1"/>
  <c r="H13" i="1"/>
  <c r="G13" i="1"/>
  <c r="G12" i="1"/>
  <c r="H12" i="1" s="1"/>
  <c r="G11" i="1"/>
  <c r="H11" i="1" s="1"/>
  <c r="H10" i="1"/>
  <c r="G10" i="1"/>
  <c r="G9" i="1"/>
  <c r="H9" i="1" s="1"/>
  <c r="G8" i="1"/>
  <c r="H8" i="1" s="1"/>
  <c r="H7" i="1"/>
  <c r="H15" i="1" s="1"/>
  <c r="G7" i="1"/>
  <c r="H74" i="1" l="1"/>
  <c r="H9" i="16" l="1"/>
  <c r="J9" i="16" s="1"/>
  <c r="I9" i="16"/>
  <c r="H11" i="16"/>
  <c r="J11" i="16" s="1"/>
  <c r="I11" i="16"/>
  <c r="H13" i="16"/>
  <c r="J13" i="16" s="1"/>
  <c r="I13" i="16"/>
  <c r="H15" i="16"/>
  <c r="J15" i="16" s="1"/>
  <c r="I15" i="16"/>
  <c r="H17" i="16"/>
  <c r="J17" i="16" s="1"/>
  <c r="I17" i="16"/>
  <c r="H19" i="16"/>
  <c r="J19" i="16" s="1"/>
  <c r="I19" i="16"/>
  <c r="H21" i="16"/>
  <c r="J21" i="16" s="1"/>
  <c r="I21" i="16"/>
  <c r="H23" i="16"/>
  <c r="J23" i="16" s="1"/>
  <c r="I23" i="16"/>
  <c r="H25" i="16"/>
  <c r="J25" i="16" s="1"/>
  <c r="I25" i="16"/>
  <c r="H27" i="16"/>
  <c r="J27" i="16" s="1"/>
  <c r="I27" i="16"/>
  <c r="H29" i="16"/>
  <c r="J29" i="16" s="1"/>
  <c r="I29" i="16"/>
  <c r="H31" i="16"/>
  <c r="J31" i="16" s="1"/>
  <c r="I31" i="16"/>
  <c r="H33" i="16"/>
  <c r="J33" i="16" s="1"/>
  <c r="I33" i="16"/>
  <c r="H35" i="16"/>
  <c r="J35" i="16" s="1"/>
  <c r="I35" i="16"/>
  <c r="H37" i="16"/>
  <c r="J37" i="16" s="1"/>
  <c r="I37" i="16"/>
  <c r="H39" i="16"/>
  <c r="J39" i="16" s="1"/>
  <c r="I39" i="16"/>
  <c r="H41" i="16"/>
  <c r="J41" i="16" s="1"/>
  <c r="I41" i="16"/>
  <c r="H43" i="16"/>
  <c r="J43" i="16" s="1"/>
  <c r="I43" i="16"/>
  <c r="H45" i="16"/>
  <c r="J45" i="16" s="1"/>
  <c r="I45" i="16"/>
  <c r="H47" i="16"/>
  <c r="J47" i="16" s="1"/>
  <c r="I47" i="16"/>
  <c r="H49" i="16"/>
  <c r="J49" i="16" s="1"/>
  <c r="I49" i="16"/>
  <c r="H51" i="16"/>
  <c r="J51" i="16" s="1"/>
  <c r="I51" i="16"/>
  <c r="H53" i="16"/>
  <c r="J53" i="16" s="1"/>
  <c r="I53" i="16"/>
  <c r="H55" i="16"/>
  <c r="J55" i="16" s="1"/>
  <c r="I55" i="16"/>
  <c r="H57" i="16"/>
  <c r="J57" i="16" s="1"/>
  <c r="I57" i="16"/>
  <c r="H59" i="16"/>
  <c r="J59" i="16" s="1"/>
  <c r="I59" i="16"/>
  <c r="H61" i="16"/>
  <c r="J61" i="16" s="1"/>
  <c r="I61" i="16"/>
  <c r="H63" i="16"/>
  <c r="J63" i="16" s="1"/>
  <c r="I63" i="16"/>
  <c r="H65" i="16"/>
  <c r="J65" i="16" s="1"/>
  <c r="I65" i="16"/>
  <c r="H67" i="16"/>
  <c r="J67" i="16" s="1"/>
  <c r="I67" i="16"/>
  <c r="H69" i="16"/>
  <c r="J69" i="16" s="1"/>
  <c r="I69" i="16"/>
  <c r="H71" i="16"/>
  <c r="J71" i="16" s="1"/>
  <c r="I71" i="16"/>
  <c r="H73" i="16"/>
  <c r="J73" i="16" s="1"/>
  <c r="I73" i="16"/>
  <c r="H75" i="16"/>
  <c r="J75" i="16" s="1"/>
  <c r="I75" i="16"/>
  <c r="H77" i="16"/>
  <c r="J77" i="16" s="1"/>
  <c r="I77" i="16"/>
  <c r="H79" i="16"/>
  <c r="J79" i="16" s="1"/>
  <c r="I79" i="16"/>
  <c r="H81" i="16"/>
  <c r="J81" i="16" s="1"/>
  <c r="I81" i="16"/>
  <c r="H83" i="16"/>
  <c r="J83" i="16" s="1"/>
  <c r="I83" i="16"/>
  <c r="H85" i="16"/>
  <c r="J85" i="16" s="1"/>
  <c r="I85" i="16"/>
  <c r="H87" i="16"/>
  <c r="J87" i="16" s="1"/>
  <c r="I87" i="16"/>
  <c r="H89" i="16"/>
  <c r="J89" i="16" s="1"/>
  <c r="I89" i="16"/>
  <c r="H91" i="16"/>
  <c r="J91" i="16" s="1"/>
  <c r="I91" i="16"/>
  <c r="H93" i="16"/>
  <c r="J93" i="16" s="1"/>
  <c r="I93" i="16"/>
  <c r="H95" i="16"/>
  <c r="I95" i="16"/>
  <c r="J95" i="16"/>
  <c r="H97" i="16"/>
  <c r="J97" i="16" s="1"/>
  <c r="I97" i="16"/>
  <c r="H99" i="16"/>
  <c r="J99" i="16" s="1"/>
  <c r="I99" i="16"/>
  <c r="H101" i="16"/>
  <c r="J101" i="16" s="1"/>
  <c r="I101" i="16"/>
  <c r="H103" i="16"/>
  <c r="J103" i="16" s="1"/>
  <c r="I103" i="16"/>
  <c r="H105" i="16"/>
  <c r="J105" i="16" s="1"/>
  <c r="I105" i="16"/>
  <c r="H107" i="16"/>
  <c r="J107" i="16" s="1"/>
  <c r="I107" i="16"/>
  <c r="H109" i="16"/>
  <c r="J109" i="16" s="1"/>
  <c r="I109" i="16"/>
  <c r="H111" i="16"/>
  <c r="J111" i="16" s="1"/>
  <c r="I111" i="16"/>
  <c r="H113" i="16"/>
  <c r="J113" i="16" s="1"/>
  <c r="I113" i="16"/>
  <c r="H115" i="16"/>
  <c r="J115" i="16" s="1"/>
  <c r="I115" i="16"/>
  <c r="H117" i="16"/>
  <c r="J117" i="16" s="1"/>
  <c r="I117" i="16"/>
  <c r="H119" i="16"/>
  <c r="J119" i="16" s="1"/>
  <c r="I119" i="16"/>
  <c r="H121" i="16"/>
  <c r="J121" i="16" s="1"/>
  <c r="I121" i="16"/>
  <c r="H123" i="16"/>
  <c r="J123" i="16" s="1"/>
  <c r="I123" i="16"/>
  <c r="H125" i="16"/>
  <c r="J125" i="16" s="1"/>
  <c r="I125" i="16"/>
  <c r="H127" i="16"/>
  <c r="J127" i="16" s="1"/>
  <c r="I127" i="16"/>
  <c r="H129" i="16"/>
  <c r="J129" i="16" s="1"/>
  <c r="I129" i="16"/>
  <c r="H131" i="16"/>
  <c r="J131" i="16" s="1"/>
  <c r="I131" i="16"/>
  <c r="H133" i="16"/>
  <c r="J133" i="16" s="1"/>
  <c r="I133" i="16"/>
  <c r="H135" i="16"/>
  <c r="J135" i="16" s="1"/>
  <c r="I135" i="16"/>
  <c r="H137" i="16"/>
  <c r="J137" i="16" s="1"/>
  <c r="I137" i="16"/>
  <c r="H139" i="16"/>
  <c r="J139" i="16" s="1"/>
  <c r="I139" i="16"/>
  <c r="H141" i="16"/>
  <c r="J141" i="16" s="1"/>
  <c r="I141" i="16"/>
  <c r="H143" i="16"/>
  <c r="J143" i="16" s="1"/>
  <c r="I143" i="16"/>
  <c r="H145" i="16"/>
  <c r="J145" i="16" s="1"/>
  <c r="I145" i="16"/>
  <c r="H147" i="16"/>
  <c r="J147" i="16" s="1"/>
  <c r="I147" i="16"/>
  <c r="H149" i="16"/>
  <c r="J149" i="16" s="1"/>
  <c r="I149" i="16"/>
  <c r="H151" i="16"/>
  <c r="J151" i="16" s="1"/>
  <c r="I151" i="16"/>
  <c r="H153" i="16"/>
  <c r="J153" i="16" s="1"/>
  <c r="I153" i="16"/>
  <c r="H155" i="16"/>
  <c r="J155" i="16" s="1"/>
  <c r="I155" i="16"/>
  <c r="H157" i="16"/>
  <c r="J157" i="16" s="1"/>
  <c r="I157" i="16"/>
  <c r="H159" i="16"/>
  <c r="J159" i="16" s="1"/>
  <c r="I159" i="16"/>
  <c r="H161" i="16"/>
  <c r="J161" i="16" s="1"/>
  <c r="I161" i="16"/>
  <c r="H163" i="16"/>
  <c r="J163" i="16" s="1"/>
  <c r="I163" i="16"/>
  <c r="H165" i="16"/>
  <c r="J165" i="16" s="1"/>
  <c r="I165" i="16"/>
  <c r="H167" i="16"/>
  <c r="J167" i="16" s="1"/>
  <c r="I167" i="16"/>
  <c r="H169" i="16"/>
  <c r="J169" i="16" s="1"/>
  <c r="I169" i="16"/>
  <c r="H171" i="16"/>
  <c r="J171" i="16" s="1"/>
  <c r="I171" i="16"/>
  <c r="H173" i="16"/>
  <c r="J173" i="16" s="1"/>
  <c r="I173" i="16"/>
  <c r="H175" i="16"/>
  <c r="J175" i="16" s="1"/>
  <c r="I175" i="16"/>
  <c r="H177" i="16"/>
  <c r="I177" i="16"/>
  <c r="J177" i="16"/>
  <c r="H179" i="16"/>
  <c r="J179" i="16" s="1"/>
  <c r="I179" i="16"/>
  <c r="H181" i="16"/>
  <c r="J181" i="16" s="1"/>
  <c r="I181" i="16"/>
  <c r="H183" i="16"/>
  <c r="J183" i="16" s="1"/>
  <c r="I183" i="16"/>
  <c r="H185" i="16"/>
  <c r="J185" i="16" s="1"/>
  <c r="I185" i="16"/>
  <c r="H187" i="16"/>
  <c r="J187" i="16" s="1"/>
  <c r="I187" i="16"/>
  <c r="H189" i="16"/>
  <c r="J189" i="16" s="1"/>
  <c r="I189" i="16"/>
  <c r="H191" i="16"/>
  <c r="J191" i="16" s="1"/>
  <c r="I191" i="16"/>
  <c r="H193" i="16"/>
  <c r="J193" i="16" s="1"/>
  <c r="I193" i="16"/>
  <c r="H195" i="16"/>
  <c r="J195" i="16" s="1"/>
  <c r="I195" i="16"/>
  <c r="H197" i="16"/>
  <c r="J197" i="16" s="1"/>
  <c r="I197" i="16"/>
  <c r="H199" i="16"/>
  <c r="J199" i="16" s="1"/>
  <c r="I199" i="16"/>
  <c r="H201" i="16"/>
  <c r="J201" i="16" s="1"/>
  <c r="I201" i="16"/>
  <c r="H203" i="16"/>
  <c r="J203" i="16" s="1"/>
  <c r="I203" i="16"/>
  <c r="H205" i="16"/>
  <c r="J205" i="16" s="1"/>
  <c r="I205" i="16"/>
  <c r="H207" i="16"/>
  <c r="J207" i="16" s="1"/>
  <c r="I207" i="16"/>
  <c r="H209" i="16"/>
  <c r="J209" i="16" s="1"/>
  <c r="I209" i="16"/>
  <c r="H211" i="16"/>
  <c r="J211" i="16" s="1"/>
  <c r="I211" i="16"/>
  <c r="H213" i="16"/>
  <c r="J213" i="16" s="1"/>
  <c r="I213" i="16"/>
  <c r="H215" i="16"/>
  <c r="J215" i="16" s="1"/>
  <c r="I215" i="16"/>
  <c r="H217" i="16"/>
  <c r="J217" i="16" s="1"/>
  <c r="I217" i="16"/>
  <c r="H219" i="16"/>
  <c r="J219" i="16" s="1"/>
  <c r="I219" i="16"/>
  <c r="H221" i="16"/>
  <c r="J221" i="16" s="1"/>
  <c r="I221" i="16"/>
  <c r="H223" i="16"/>
  <c r="J223" i="16" s="1"/>
  <c r="I223" i="16"/>
  <c r="H225" i="16"/>
  <c r="J225" i="16" s="1"/>
  <c r="I225" i="16"/>
  <c r="H227" i="16"/>
  <c r="J227" i="16" s="1"/>
  <c r="I227" i="16"/>
  <c r="H229" i="16"/>
  <c r="J229" i="16" s="1"/>
  <c r="I229" i="16"/>
  <c r="H231" i="16"/>
  <c r="J231" i="16" s="1"/>
  <c r="I231" i="16"/>
  <c r="H233" i="16"/>
  <c r="J233" i="16" s="1"/>
  <c r="I233" i="16"/>
  <c r="H235" i="16"/>
  <c r="J235" i="16" s="1"/>
  <c r="I235" i="16"/>
  <c r="H237" i="16"/>
  <c r="J237" i="16" s="1"/>
  <c r="I237" i="16"/>
  <c r="H239" i="16"/>
  <c r="J239" i="16" s="1"/>
  <c r="I239" i="16"/>
  <c r="H241" i="16"/>
  <c r="J241" i="16" s="1"/>
  <c r="I241" i="16"/>
  <c r="H243" i="16"/>
  <c r="J243" i="16" s="1"/>
  <c r="I243" i="16"/>
  <c r="H245" i="16"/>
  <c r="J245" i="16" s="1"/>
  <c r="I245" i="16"/>
  <c r="H247" i="16"/>
  <c r="J247" i="16" s="1"/>
  <c r="I247" i="16"/>
  <c r="H249" i="16"/>
  <c r="J249" i="16" s="1"/>
  <c r="I249" i="16"/>
  <c r="H251" i="16"/>
  <c r="J251" i="16" s="1"/>
  <c r="I251" i="16"/>
  <c r="H253" i="16"/>
  <c r="J253" i="16" s="1"/>
  <c r="I253" i="16"/>
  <c r="H255" i="16"/>
  <c r="J255" i="16" s="1"/>
  <c r="I255" i="16"/>
  <c r="H257" i="16"/>
  <c r="J257" i="16" s="1"/>
  <c r="I257" i="16"/>
  <c r="H259" i="16"/>
  <c r="J259" i="16" s="1"/>
  <c r="I259" i="16"/>
  <c r="H261" i="16"/>
  <c r="J261" i="16" s="1"/>
  <c r="I261" i="16"/>
  <c r="H263" i="16"/>
  <c r="J263" i="16" s="1"/>
  <c r="I263" i="16"/>
  <c r="H265" i="16"/>
  <c r="J265" i="16" s="1"/>
  <c r="I265" i="16"/>
  <c r="H267" i="16"/>
  <c r="J267" i="16" s="1"/>
  <c r="I267" i="16"/>
  <c r="H269" i="16"/>
  <c r="J269" i="16" s="1"/>
  <c r="I269" i="16"/>
  <c r="H271" i="16"/>
  <c r="J271" i="16" s="1"/>
  <c r="I271" i="16"/>
  <c r="H273" i="16"/>
  <c r="J273" i="16" s="1"/>
  <c r="I273" i="16"/>
  <c r="H275" i="16"/>
  <c r="J275" i="16" s="1"/>
  <c r="I275" i="16"/>
  <c r="H277" i="16"/>
  <c r="J277" i="16" s="1"/>
  <c r="I277" i="16"/>
  <c r="H279" i="16"/>
  <c r="J279" i="16" s="1"/>
  <c r="I279" i="16"/>
  <c r="H281" i="16"/>
  <c r="J281" i="16" s="1"/>
  <c r="I281" i="16"/>
  <c r="H283" i="16"/>
  <c r="J283" i="16" s="1"/>
  <c r="I283" i="16"/>
  <c r="H285" i="16"/>
  <c r="J285" i="16" s="1"/>
  <c r="I285" i="16"/>
  <c r="H287" i="16"/>
  <c r="J287" i="16" s="1"/>
  <c r="I287" i="16"/>
  <c r="H289" i="16"/>
  <c r="J289" i="16" s="1"/>
  <c r="I289" i="16"/>
  <c r="H291" i="16"/>
  <c r="J291" i="16" s="1"/>
  <c r="I291" i="16"/>
  <c r="H293" i="16"/>
  <c r="J293" i="16" s="1"/>
  <c r="I293" i="16"/>
  <c r="H295" i="16"/>
  <c r="J295" i="16" s="1"/>
  <c r="I295" i="16"/>
  <c r="H297" i="16"/>
  <c r="J297" i="16" s="1"/>
  <c r="I297" i="16"/>
  <c r="H299" i="16"/>
  <c r="J299" i="16" s="1"/>
  <c r="I299" i="16"/>
  <c r="H301" i="16"/>
  <c r="J301" i="16" s="1"/>
  <c r="I301" i="16"/>
  <c r="H303" i="16"/>
  <c r="J303" i="16" s="1"/>
  <c r="I303" i="16"/>
  <c r="H305" i="16"/>
  <c r="J305" i="16" s="1"/>
  <c r="I305" i="16"/>
  <c r="H307" i="16"/>
  <c r="J307" i="16" s="1"/>
  <c r="I307" i="16"/>
  <c r="H309" i="16"/>
  <c r="J309" i="16" s="1"/>
  <c r="I309" i="16"/>
  <c r="H311" i="16"/>
  <c r="J311" i="16" s="1"/>
  <c r="I311" i="16"/>
  <c r="H313" i="16"/>
  <c r="J313" i="16" s="1"/>
  <c r="I313" i="16"/>
  <c r="H315" i="16"/>
  <c r="J315" i="16" s="1"/>
  <c r="I315" i="16"/>
  <c r="H317" i="16"/>
  <c r="J317" i="16" s="1"/>
  <c r="I317" i="16"/>
  <c r="H319" i="16"/>
  <c r="J319" i="16" s="1"/>
  <c r="I319" i="16"/>
  <c r="H321" i="16"/>
  <c r="J321" i="16" s="1"/>
  <c r="I321" i="16"/>
  <c r="H323" i="16"/>
  <c r="J323" i="16" s="1"/>
  <c r="I323" i="16"/>
  <c r="H325" i="16"/>
  <c r="J325" i="16" s="1"/>
  <c r="I325" i="16"/>
  <c r="H327" i="16"/>
  <c r="J327" i="16" s="1"/>
  <c r="I327" i="16"/>
  <c r="H329" i="16"/>
  <c r="J329" i="16" s="1"/>
  <c r="I329" i="16"/>
  <c r="H331" i="16"/>
  <c r="J331" i="16" s="1"/>
  <c r="I331" i="16"/>
  <c r="H333" i="16"/>
  <c r="J333" i="16" s="1"/>
  <c r="I333" i="16"/>
  <c r="H335" i="16"/>
  <c r="J335" i="16" s="1"/>
  <c r="I335" i="16"/>
  <c r="H337" i="16"/>
  <c r="J337" i="16" s="1"/>
  <c r="I337" i="16"/>
  <c r="H339" i="16"/>
  <c r="J339" i="16" s="1"/>
  <c r="I339" i="16"/>
  <c r="H341" i="16"/>
  <c r="J341" i="16" s="1"/>
  <c r="I341" i="16"/>
  <c r="H343" i="16"/>
  <c r="J343" i="16" s="1"/>
  <c r="I343" i="16"/>
  <c r="H345" i="16"/>
  <c r="J345" i="16" s="1"/>
  <c r="I345" i="16"/>
  <c r="H347" i="16"/>
  <c r="J347" i="16" s="1"/>
  <c r="I347" i="16"/>
  <c r="H349" i="16"/>
  <c r="J349" i="16" s="1"/>
  <c r="I349" i="16"/>
  <c r="H351" i="16"/>
  <c r="J351" i="16" s="1"/>
  <c r="I351" i="16"/>
  <c r="H353" i="16"/>
  <c r="J353" i="16" s="1"/>
  <c r="I353" i="16"/>
  <c r="H355" i="16"/>
  <c r="J355" i="16" s="1"/>
  <c r="I355" i="16"/>
  <c r="H357" i="16"/>
  <c r="J357" i="16" s="1"/>
  <c r="I357" i="16"/>
  <c r="H359" i="16"/>
  <c r="J359" i="16" s="1"/>
  <c r="I359" i="16"/>
  <c r="H361" i="16"/>
  <c r="J361" i="16" s="1"/>
  <c r="I361" i="16"/>
  <c r="H363" i="16"/>
  <c r="J363" i="16" s="1"/>
  <c r="I363" i="16"/>
  <c r="H365" i="16"/>
  <c r="J365" i="16" s="1"/>
  <c r="I365" i="16"/>
  <c r="H367" i="16"/>
  <c r="J367" i="16" s="1"/>
  <c r="I367" i="16"/>
  <c r="H369" i="16"/>
  <c r="J369" i="16" s="1"/>
  <c r="I369" i="16"/>
  <c r="H371" i="16"/>
  <c r="J371" i="16" s="1"/>
  <c r="I371" i="16"/>
  <c r="H373" i="16"/>
  <c r="J373" i="16" s="1"/>
  <c r="I373" i="16"/>
  <c r="H375" i="16"/>
  <c r="J375" i="16" s="1"/>
  <c r="I375" i="16"/>
  <c r="H377" i="16"/>
  <c r="J377" i="16" s="1"/>
  <c r="I377" i="16"/>
  <c r="H379" i="16"/>
  <c r="J379" i="16" s="1"/>
  <c r="I379" i="16"/>
  <c r="H381" i="16"/>
  <c r="J381" i="16" s="1"/>
  <c r="I381" i="16"/>
  <c r="H383" i="16"/>
  <c r="J383" i="16" s="1"/>
  <c r="I383" i="16"/>
  <c r="H385" i="16"/>
  <c r="J385" i="16" s="1"/>
  <c r="I385" i="16"/>
  <c r="H387" i="16"/>
  <c r="J387" i="16" s="1"/>
  <c r="I387" i="16"/>
  <c r="H389" i="16"/>
  <c r="J389" i="16" s="1"/>
  <c r="I389" i="16"/>
  <c r="H391" i="16"/>
  <c r="J391" i="16" s="1"/>
  <c r="I391" i="16"/>
  <c r="H393" i="16"/>
  <c r="J393" i="16" s="1"/>
  <c r="I393" i="16"/>
  <c r="H395" i="16"/>
  <c r="J395" i="16" s="1"/>
  <c r="I395" i="16"/>
  <c r="H397" i="16"/>
  <c r="J397" i="16" s="1"/>
  <c r="I397" i="16"/>
  <c r="H399" i="16"/>
  <c r="J399" i="16" s="1"/>
  <c r="I399" i="16"/>
  <c r="H401" i="16"/>
  <c r="J401" i="16" s="1"/>
  <c r="I401" i="16"/>
  <c r="H403" i="16"/>
  <c r="J403" i="16" s="1"/>
  <c r="I403" i="16"/>
  <c r="H405" i="16"/>
  <c r="J405" i="16" s="1"/>
  <c r="I405" i="16"/>
  <c r="H407" i="16"/>
  <c r="J407" i="16" s="1"/>
  <c r="I407" i="16"/>
  <c r="H409" i="16"/>
  <c r="J409" i="16" s="1"/>
  <c r="I409" i="16"/>
  <c r="H411" i="16"/>
  <c r="J411" i="16" s="1"/>
  <c r="I411" i="16"/>
  <c r="H413" i="16"/>
  <c r="J413" i="16" s="1"/>
  <c r="I413" i="16"/>
  <c r="H415" i="16"/>
  <c r="J415" i="16" s="1"/>
  <c r="I415" i="16"/>
  <c r="B5" i="19"/>
  <c r="H9" i="19" l="1"/>
  <c r="J9" i="19" s="1"/>
  <c r="I9" i="19"/>
  <c r="H11" i="19"/>
  <c r="J11" i="19" s="1"/>
  <c r="I11" i="19"/>
  <c r="H13" i="19"/>
  <c r="J13" i="19" s="1"/>
  <c r="I13" i="19"/>
  <c r="H15" i="19"/>
  <c r="J15" i="19" s="1"/>
  <c r="I15" i="19"/>
  <c r="H17" i="19"/>
  <c r="J17" i="19" s="1"/>
  <c r="I17" i="19"/>
  <c r="H19" i="19"/>
  <c r="J19" i="19" s="1"/>
  <c r="I19" i="19"/>
  <c r="H21" i="19"/>
  <c r="J21" i="19" s="1"/>
  <c r="I21" i="19"/>
  <c r="H23" i="19"/>
  <c r="J23" i="19" s="1"/>
  <c r="I23" i="19"/>
  <c r="H25" i="19"/>
  <c r="J25" i="19" s="1"/>
  <c r="I25" i="19"/>
  <c r="H27" i="19"/>
  <c r="J27" i="19" s="1"/>
  <c r="I27" i="19"/>
  <c r="H29" i="19"/>
  <c r="J29" i="19" s="1"/>
  <c r="I29" i="19"/>
  <c r="H31" i="19"/>
  <c r="J31" i="19" s="1"/>
  <c r="I31" i="19"/>
  <c r="H33" i="19"/>
  <c r="J33" i="19" s="1"/>
  <c r="I33" i="19"/>
  <c r="H35" i="19"/>
  <c r="J35" i="19" s="1"/>
  <c r="I35" i="19"/>
  <c r="H37" i="19"/>
  <c r="J37" i="19" s="1"/>
  <c r="I37" i="19"/>
  <c r="H39" i="19"/>
  <c r="J39" i="19" s="1"/>
  <c r="I39" i="19"/>
  <c r="H41" i="19"/>
  <c r="J41" i="19" s="1"/>
  <c r="I41" i="19"/>
  <c r="H43" i="19"/>
  <c r="J43" i="19" s="1"/>
  <c r="I43" i="19"/>
  <c r="H45" i="19"/>
  <c r="J45" i="19" s="1"/>
  <c r="I45" i="19"/>
  <c r="H47" i="19"/>
  <c r="J47" i="19" s="1"/>
  <c r="I47" i="19"/>
  <c r="H49" i="19"/>
  <c r="J49" i="19" s="1"/>
  <c r="I49" i="19"/>
  <c r="H51" i="19"/>
  <c r="J51" i="19" s="1"/>
  <c r="I51" i="19"/>
  <c r="H53" i="19"/>
  <c r="J53" i="19" s="1"/>
  <c r="I53" i="19"/>
  <c r="H55" i="19"/>
  <c r="J55" i="19" s="1"/>
  <c r="I55" i="19"/>
  <c r="H57" i="19"/>
  <c r="J57" i="19" s="1"/>
  <c r="I57" i="19"/>
  <c r="H59" i="19"/>
  <c r="J59" i="19" s="1"/>
  <c r="I59" i="19"/>
  <c r="H61" i="19"/>
  <c r="J61" i="19" s="1"/>
  <c r="I61" i="19"/>
  <c r="H63" i="19"/>
  <c r="J63" i="19" s="1"/>
  <c r="I63" i="19"/>
  <c r="H65" i="19"/>
  <c r="J65" i="19" s="1"/>
  <c r="I65" i="19"/>
  <c r="H67" i="19"/>
  <c r="J67" i="19" s="1"/>
  <c r="I67" i="19"/>
  <c r="H69" i="19"/>
  <c r="J69" i="19" s="1"/>
  <c r="I69" i="19"/>
  <c r="H71" i="19"/>
  <c r="J71" i="19" s="1"/>
  <c r="I71" i="19"/>
  <c r="H73" i="19"/>
  <c r="J73" i="19" s="1"/>
  <c r="I73" i="19"/>
  <c r="H75" i="19"/>
  <c r="J75" i="19" s="1"/>
  <c r="I75" i="19"/>
  <c r="H77" i="19"/>
  <c r="J77" i="19" s="1"/>
  <c r="I77" i="19"/>
  <c r="H79" i="19"/>
  <c r="J79" i="19" s="1"/>
  <c r="I79" i="19"/>
  <c r="H81" i="19"/>
  <c r="J81" i="19" s="1"/>
  <c r="I81" i="19"/>
  <c r="H83" i="19"/>
  <c r="J83" i="19" s="1"/>
  <c r="I83" i="19"/>
  <c r="H85" i="19"/>
  <c r="J85" i="19" s="1"/>
  <c r="I85" i="19"/>
  <c r="H87" i="19"/>
  <c r="J87" i="19" s="1"/>
  <c r="I87" i="19"/>
  <c r="H89" i="19"/>
  <c r="J89" i="19" s="1"/>
  <c r="I89" i="19"/>
  <c r="H91" i="19"/>
  <c r="J91" i="19" s="1"/>
  <c r="I91" i="19"/>
  <c r="H93" i="19"/>
  <c r="J93" i="19" s="1"/>
  <c r="I93" i="19"/>
  <c r="H95" i="19"/>
  <c r="J95" i="19" s="1"/>
  <c r="I95" i="19"/>
  <c r="H97" i="19"/>
  <c r="J97" i="19" s="1"/>
  <c r="I97" i="19"/>
  <c r="H99" i="19"/>
  <c r="J99" i="19" s="1"/>
  <c r="I99" i="19"/>
  <c r="H101" i="19"/>
  <c r="J101" i="19" s="1"/>
  <c r="I101" i="19"/>
  <c r="H103" i="19"/>
  <c r="J103" i="19" s="1"/>
  <c r="I103" i="19"/>
  <c r="H105" i="19"/>
  <c r="J105" i="19" s="1"/>
  <c r="I105" i="19"/>
  <c r="H107" i="19"/>
  <c r="J107" i="19" s="1"/>
  <c r="I107" i="19"/>
  <c r="H109" i="19"/>
  <c r="J109" i="19" s="1"/>
  <c r="I109" i="19"/>
  <c r="H111" i="19"/>
  <c r="J111" i="19" s="1"/>
  <c r="I111" i="19"/>
  <c r="H113" i="19"/>
  <c r="J113" i="19" s="1"/>
  <c r="I113" i="19"/>
  <c r="H115" i="19"/>
  <c r="J115" i="19" s="1"/>
  <c r="I115" i="19"/>
  <c r="H117" i="19"/>
  <c r="J117" i="19" s="1"/>
  <c r="I117" i="19"/>
  <c r="H119" i="19"/>
  <c r="J119" i="19" s="1"/>
  <c r="I119" i="19"/>
  <c r="H121" i="19"/>
  <c r="J121" i="19" s="1"/>
  <c r="I121" i="19"/>
  <c r="H123" i="19"/>
  <c r="J123" i="19" s="1"/>
  <c r="I123" i="19"/>
  <c r="H125" i="19"/>
  <c r="J125" i="19" s="1"/>
  <c r="I125" i="19"/>
  <c r="H127" i="19"/>
  <c r="J127" i="19" s="1"/>
  <c r="I127" i="19"/>
  <c r="H129" i="19"/>
  <c r="J129" i="19" s="1"/>
  <c r="I129" i="19"/>
  <c r="H131" i="19"/>
  <c r="J131" i="19" s="1"/>
  <c r="I131" i="19"/>
  <c r="H133" i="19"/>
  <c r="J133" i="19" s="1"/>
  <c r="I133" i="19"/>
  <c r="H135" i="19"/>
  <c r="J135" i="19" s="1"/>
  <c r="I135" i="19"/>
  <c r="H137" i="19"/>
  <c r="J137" i="19" s="1"/>
  <c r="I137" i="19"/>
  <c r="H139" i="19"/>
  <c r="J139" i="19" s="1"/>
  <c r="I139" i="19"/>
  <c r="H141" i="19"/>
  <c r="J141" i="19" s="1"/>
  <c r="I141" i="19"/>
  <c r="H143" i="19"/>
  <c r="J143" i="19" s="1"/>
  <c r="I143" i="19"/>
  <c r="H145" i="19"/>
  <c r="J145" i="19" s="1"/>
  <c r="I145" i="19"/>
  <c r="H147" i="19"/>
  <c r="J147" i="19" s="1"/>
  <c r="I147" i="19"/>
  <c r="H149" i="19"/>
  <c r="J149" i="19" s="1"/>
  <c r="I149" i="19"/>
  <c r="H151" i="19"/>
  <c r="J151" i="19" s="1"/>
  <c r="I151" i="19"/>
  <c r="H153" i="19"/>
  <c r="J153" i="19" s="1"/>
  <c r="I153" i="19"/>
  <c r="H155" i="19"/>
  <c r="J155" i="19" s="1"/>
  <c r="I155" i="19"/>
  <c r="H157" i="19"/>
  <c r="J157" i="19" s="1"/>
  <c r="I157" i="19"/>
  <c r="H159" i="19"/>
  <c r="J159" i="19" s="1"/>
  <c r="I159" i="19"/>
  <c r="H161" i="19"/>
  <c r="J161" i="19" s="1"/>
  <c r="I161" i="19"/>
  <c r="H163" i="19"/>
  <c r="J163" i="19" s="1"/>
  <c r="I163" i="19"/>
  <c r="H165" i="19"/>
  <c r="J165" i="19" s="1"/>
  <c r="I165" i="19"/>
  <c r="H167" i="19"/>
  <c r="J167" i="19" s="1"/>
  <c r="I167" i="19"/>
  <c r="H169" i="19"/>
  <c r="J169" i="19" s="1"/>
  <c r="I169" i="19"/>
  <c r="H171" i="19"/>
  <c r="J171" i="19" s="1"/>
  <c r="I171" i="19"/>
  <c r="H173" i="19"/>
  <c r="J173" i="19" s="1"/>
  <c r="I173" i="19"/>
  <c r="H175" i="19"/>
  <c r="J175" i="19" s="1"/>
  <c r="I175" i="19"/>
  <c r="H177" i="19"/>
  <c r="J177" i="19" s="1"/>
  <c r="I177" i="19"/>
  <c r="H179" i="19"/>
  <c r="J179" i="19" s="1"/>
  <c r="I179" i="19"/>
  <c r="H181" i="19"/>
  <c r="J181" i="19" s="1"/>
  <c r="I181" i="19"/>
  <c r="H183" i="19"/>
  <c r="J183" i="19" s="1"/>
  <c r="I183" i="19"/>
  <c r="H185" i="19"/>
  <c r="J185" i="19" s="1"/>
  <c r="I185" i="19"/>
  <c r="H187" i="19"/>
  <c r="J187" i="19" s="1"/>
  <c r="I187" i="19"/>
  <c r="H189" i="19"/>
  <c r="J189" i="19" s="1"/>
  <c r="I189" i="19"/>
  <c r="H191" i="19"/>
  <c r="J191" i="19" s="1"/>
  <c r="I191" i="19"/>
  <c r="H193" i="19"/>
  <c r="J193" i="19" s="1"/>
  <c r="I193" i="19"/>
  <c r="H195" i="19"/>
  <c r="J195" i="19" s="1"/>
  <c r="I195" i="19"/>
  <c r="H197" i="19"/>
  <c r="J197" i="19" s="1"/>
  <c r="I197" i="19"/>
  <c r="H199" i="19"/>
  <c r="J199" i="19" s="1"/>
  <c r="I199" i="19"/>
  <c r="H201" i="19"/>
  <c r="J201" i="19" s="1"/>
  <c r="I201" i="19"/>
  <c r="H203" i="19"/>
  <c r="J203" i="19" s="1"/>
  <c r="I203" i="19"/>
  <c r="H205" i="19"/>
  <c r="J205" i="19" s="1"/>
  <c r="I205" i="19"/>
  <c r="H207" i="19"/>
  <c r="J207" i="19" s="1"/>
  <c r="I207" i="19"/>
  <c r="H209" i="19"/>
  <c r="J209" i="19" s="1"/>
  <c r="I209" i="19"/>
  <c r="H211" i="19"/>
  <c r="J211" i="19" s="1"/>
  <c r="I211" i="19"/>
  <c r="H213" i="19"/>
  <c r="J213" i="19" s="1"/>
  <c r="I213" i="19"/>
  <c r="H215" i="19"/>
  <c r="J215" i="19" s="1"/>
  <c r="I215" i="19"/>
  <c r="H217" i="19"/>
  <c r="J217" i="19" s="1"/>
  <c r="I217" i="19"/>
  <c r="H219" i="19"/>
  <c r="J219" i="19" s="1"/>
  <c r="I219" i="19"/>
  <c r="H221" i="19"/>
  <c r="J221" i="19" s="1"/>
  <c r="I221" i="19"/>
  <c r="H223" i="19"/>
  <c r="J223" i="19" s="1"/>
  <c r="I223" i="19"/>
  <c r="H225" i="19"/>
  <c r="J225" i="19" s="1"/>
  <c r="I225" i="19"/>
  <c r="H227" i="19"/>
  <c r="J227" i="19" s="1"/>
  <c r="I227" i="19"/>
  <c r="H229" i="19"/>
  <c r="J229" i="19" s="1"/>
  <c r="I229" i="19"/>
  <c r="H231" i="19"/>
  <c r="J231" i="19" s="1"/>
  <c r="I231" i="19"/>
  <c r="H233" i="19"/>
  <c r="J233" i="19" s="1"/>
  <c r="I233" i="19"/>
  <c r="H235" i="19"/>
  <c r="J235" i="19" s="1"/>
  <c r="I235" i="19"/>
  <c r="H237" i="19"/>
  <c r="J237" i="19" s="1"/>
  <c r="I237" i="19"/>
  <c r="H239" i="19"/>
  <c r="J239" i="19" s="1"/>
  <c r="I239" i="19"/>
  <c r="H241" i="19"/>
  <c r="J241" i="19" s="1"/>
  <c r="I241" i="19"/>
  <c r="H243" i="19"/>
  <c r="J243" i="19" s="1"/>
  <c r="I243" i="19"/>
  <c r="H245" i="19"/>
  <c r="J245" i="19" s="1"/>
  <c r="I245" i="19"/>
  <c r="H247" i="19"/>
  <c r="J247" i="19" s="1"/>
  <c r="I247" i="19"/>
  <c r="H249" i="19"/>
  <c r="J249" i="19" s="1"/>
  <c r="I249" i="19"/>
  <c r="H251" i="19"/>
  <c r="J251" i="19" s="1"/>
  <c r="I251" i="19"/>
  <c r="H253" i="19"/>
  <c r="J253" i="19" s="1"/>
  <c r="I253" i="19"/>
  <c r="H255" i="19"/>
  <c r="J255" i="19" s="1"/>
  <c r="I255" i="19"/>
  <c r="H257" i="19"/>
  <c r="J257" i="19" s="1"/>
  <c r="I257" i="19"/>
  <c r="H259" i="19"/>
  <c r="J259" i="19" s="1"/>
  <c r="I259" i="19"/>
  <c r="H261" i="19"/>
  <c r="J261" i="19" s="1"/>
  <c r="I261" i="19"/>
  <c r="H263" i="19"/>
  <c r="J263" i="19" s="1"/>
  <c r="I263" i="19"/>
  <c r="H265" i="19"/>
  <c r="J265" i="19" s="1"/>
  <c r="I265" i="19"/>
  <c r="H267" i="19"/>
  <c r="J267" i="19" s="1"/>
  <c r="I267" i="19"/>
  <c r="H269" i="19"/>
  <c r="J269" i="19" s="1"/>
  <c r="I269" i="19"/>
  <c r="H271" i="19"/>
  <c r="J271" i="19" s="1"/>
  <c r="I271" i="19"/>
  <c r="H273" i="19"/>
  <c r="J273" i="19" s="1"/>
  <c r="I273" i="19"/>
  <c r="H275" i="19"/>
  <c r="J275" i="19" s="1"/>
  <c r="I275" i="19"/>
  <c r="H277" i="19"/>
  <c r="J277" i="19" s="1"/>
  <c r="I277" i="19"/>
  <c r="H279" i="19"/>
  <c r="J279" i="19" s="1"/>
  <c r="I279" i="19"/>
  <c r="H281" i="19"/>
  <c r="J281" i="19" s="1"/>
  <c r="I281" i="19"/>
  <c r="H283" i="19"/>
  <c r="J283" i="19" s="1"/>
  <c r="I283" i="19"/>
  <c r="H285" i="19"/>
  <c r="J285" i="19" s="1"/>
  <c r="I285" i="19"/>
  <c r="H287" i="19"/>
  <c r="J287" i="19" s="1"/>
  <c r="I287" i="19"/>
  <c r="H289" i="19"/>
  <c r="J289" i="19" s="1"/>
  <c r="I289" i="19"/>
  <c r="H291" i="19"/>
  <c r="J291" i="19" s="1"/>
  <c r="I291" i="19"/>
  <c r="H293" i="19"/>
  <c r="J293" i="19" s="1"/>
  <c r="I293" i="19"/>
  <c r="H295" i="19"/>
  <c r="J295" i="19" s="1"/>
  <c r="I295" i="19"/>
  <c r="H297" i="19"/>
  <c r="J297" i="19" s="1"/>
  <c r="I297" i="19"/>
  <c r="H299" i="19"/>
  <c r="J299" i="19" s="1"/>
  <c r="I299" i="19"/>
  <c r="H301" i="19"/>
  <c r="J301" i="19" s="1"/>
  <c r="I301" i="19"/>
  <c r="H303" i="19"/>
  <c r="J303" i="19" s="1"/>
  <c r="I303" i="19"/>
  <c r="H305" i="19"/>
  <c r="J305" i="19" s="1"/>
  <c r="I305" i="19"/>
  <c r="H307" i="19"/>
  <c r="J307" i="19" s="1"/>
  <c r="I307" i="19"/>
  <c r="H309" i="19"/>
  <c r="J309" i="19" s="1"/>
  <c r="I309" i="19"/>
  <c r="H311" i="19"/>
  <c r="J311" i="19" s="1"/>
  <c r="I311" i="19"/>
  <c r="H313" i="19"/>
  <c r="J313" i="19" s="1"/>
  <c r="I313" i="19"/>
  <c r="H315" i="19"/>
  <c r="J315" i="19" s="1"/>
  <c r="I315" i="19"/>
  <c r="H317" i="19"/>
  <c r="J317" i="19" s="1"/>
  <c r="I317" i="19"/>
  <c r="H319" i="19"/>
  <c r="J319" i="19" s="1"/>
  <c r="I319" i="19"/>
  <c r="H321" i="19"/>
  <c r="J321" i="19" s="1"/>
  <c r="I321" i="19"/>
  <c r="H323" i="19"/>
  <c r="J323" i="19" s="1"/>
  <c r="I323" i="19"/>
  <c r="H325" i="19"/>
  <c r="J325" i="19" s="1"/>
  <c r="I325" i="19"/>
  <c r="H327" i="19"/>
  <c r="J327" i="19" s="1"/>
  <c r="I327" i="19"/>
  <c r="H329" i="19"/>
  <c r="J329" i="19" s="1"/>
  <c r="I329" i="19"/>
  <c r="H331" i="19"/>
  <c r="J331" i="19" s="1"/>
  <c r="I331" i="19"/>
  <c r="H333" i="19"/>
  <c r="J333" i="19" s="1"/>
  <c r="I333" i="19"/>
  <c r="H335" i="19"/>
  <c r="J335" i="19" s="1"/>
  <c r="I335" i="19"/>
  <c r="H337" i="19"/>
  <c r="J337" i="19" s="1"/>
  <c r="I337" i="19"/>
  <c r="H339" i="19"/>
  <c r="J339" i="19" s="1"/>
  <c r="I339" i="19"/>
  <c r="H341" i="19"/>
  <c r="J341" i="19" s="1"/>
  <c r="I341" i="19"/>
  <c r="H343" i="19"/>
  <c r="J343" i="19" s="1"/>
  <c r="I343" i="19"/>
  <c r="H345" i="19"/>
  <c r="J345" i="19" s="1"/>
  <c r="I345" i="19"/>
  <c r="H347" i="19"/>
  <c r="J347" i="19" s="1"/>
  <c r="I347" i="19"/>
  <c r="H349" i="19"/>
  <c r="J349" i="19" s="1"/>
  <c r="I349" i="19"/>
  <c r="H351" i="19"/>
  <c r="J351" i="19" s="1"/>
  <c r="I351" i="19"/>
  <c r="H353" i="19"/>
  <c r="J353" i="19" s="1"/>
  <c r="I353" i="19"/>
  <c r="H355" i="19"/>
  <c r="J355" i="19" s="1"/>
  <c r="I355" i="19"/>
  <c r="H357" i="19"/>
  <c r="J357" i="19" s="1"/>
  <c r="I357" i="19"/>
  <c r="H359" i="19"/>
  <c r="J359" i="19" s="1"/>
  <c r="I359" i="19"/>
  <c r="H361" i="19"/>
  <c r="J361" i="19" s="1"/>
  <c r="I361" i="19"/>
  <c r="H363" i="19"/>
  <c r="J363" i="19" s="1"/>
  <c r="I363" i="19"/>
  <c r="H365" i="19"/>
  <c r="J365" i="19" s="1"/>
  <c r="I365" i="19"/>
  <c r="H367" i="19"/>
  <c r="J367" i="19" s="1"/>
  <c r="I367" i="19"/>
  <c r="H369" i="19"/>
  <c r="J369" i="19" s="1"/>
  <c r="I369" i="19"/>
  <c r="H371" i="19"/>
  <c r="J371" i="19" s="1"/>
  <c r="I371" i="19"/>
  <c r="H373" i="19"/>
  <c r="J373" i="19" s="1"/>
  <c r="I373" i="19"/>
  <c r="H375" i="19"/>
  <c r="J375" i="19" s="1"/>
  <c r="I375" i="19"/>
  <c r="H377" i="19"/>
  <c r="J377" i="19" s="1"/>
  <c r="I377" i="19"/>
  <c r="H379" i="19"/>
  <c r="J379" i="19" s="1"/>
  <c r="I379" i="19"/>
  <c r="H381" i="19"/>
  <c r="J381" i="19" s="1"/>
  <c r="I381" i="19"/>
  <c r="H383" i="19"/>
  <c r="J383" i="19" s="1"/>
  <c r="I383" i="19"/>
  <c r="H385" i="19"/>
  <c r="J385" i="19" s="1"/>
  <c r="I385" i="19"/>
  <c r="H387" i="19"/>
  <c r="J387" i="19" s="1"/>
  <c r="I387" i="19"/>
  <c r="H389" i="19"/>
  <c r="J389" i="19" s="1"/>
  <c r="I389" i="19"/>
  <c r="H391" i="19"/>
  <c r="J391" i="19" s="1"/>
  <c r="I391" i="19"/>
  <c r="H393" i="19"/>
  <c r="J393" i="19" s="1"/>
  <c r="I393" i="19"/>
  <c r="H395" i="19"/>
  <c r="J395" i="19" s="1"/>
  <c r="I395" i="19"/>
  <c r="H397" i="19"/>
  <c r="J397" i="19" s="1"/>
  <c r="I397" i="19"/>
  <c r="H399" i="19"/>
  <c r="J399" i="19" s="1"/>
  <c r="I399" i="19"/>
  <c r="H401" i="19"/>
  <c r="J401" i="19" s="1"/>
  <c r="I401" i="19"/>
  <c r="H403" i="19"/>
  <c r="J403" i="19" s="1"/>
  <c r="I403" i="19"/>
  <c r="H405" i="19"/>
  <c r="J405" i="19" s="1"/>
  <c r="I405" i="19"/>
  <c r="H407" i="19"/>
  <c r="J407" i="19" s="1"/>
  <c r="I407" i="19"/>
  <c r="H409" i="19"/>
  <c r="J409" i="19" s="1"/>
  <c r="I409" i="19"/>
  <c r="H411" i="19"/>
  <c r="J411" i="19" s="1"/>
  <c r="I411" i="19"/>
  <c r="H413" i="19"/>
  <c r="J413" i="19" s="1"/>
  <c r="I413" i="19"/>
  <c r="H415" i="19"/>
  <c r="J415" i="19" s="1"/>
  <c r="I415" i="19"/>
  <c r="H417" i="19"/>
  <c r="J417" i="19" s="1"/>
  <c r="I417" i="19"/>
  <c r="H419" i="19"/>
  <c r="J419" i="19" s="1"/>
  <c r="I419" i="19"/>
  <c r="H421" i="19"/>
  <c r="J421" i="19" s="1"/>
  <c r="I421" i="19"/>
  <c r="H423" i="19"/>
  <c r="J423" i="19" s="1"/>
  <c r="I423" i="19"/>
  <c r="H425" i="19"/>
  <c r="J425" i="19" s="1"/>
  <c r="I425" i="19"/>
  <c r="H427" i="19"/>
  <c r="J427" i="19" s="1"/>
  <c r="I427" i="19"/>
  <c r="H429" i="19"/>
  <c r="J429" i="19" s="1"/>
  <c r="I429" i="19"/>
  <c r="H431" i="19"/>
  <c r="J431" i="19" s="1"/>
  <c r="I431" i="19"/>
  <c r="H433" i="19"/>
  <c r="J433" i="19" s="1"/>
  <c r="I433" i="19"/>
  <c r="H435" i="19"/>
  <c r="J435" i="19" s="1"/>
  <c r="I435" i="19"/>
  <c r="H437" i="19"/>
  <c r="J437" i="19" s="1"/>
  <c r="I437" i="19"/>
  <c r="H439" i="19"/>
  <c r="J439" i="19" s="1"/>
  <c r="I439" i="19"/>
  <c r="H441" i="19"/>
  <c r="J441" i="19" s="1"/>
  <c r="I441" i="19"/>
  <c r="H443" i="19"/>
  <c r="J443" i="19" s="1"/>
  <c r="I443" i="19"/>
  <c r="H445" i="19"/>
  <c r="J445" i="19" s="1"/>
  <c r="I445" i="19"/>
  <c r="H447" i="19"/>
  <c r="J447" i="19" s="1"/>
  <c r="I447" i="19"/>
  <c r="H449" i="19"/>
  <c r="J449" i="19" s="1"/>
  <c r="I449" i="19"/>
  <c r="H451" i="19"/>
  <c r="J451" i="19" s="1"/>
  <c r="I451" i="19"/>
  <c r="H453" i="19"/>
  <c r="J453" i="19" s="1"/>
  <c r="I453" i="19"/>
  <c r="H455" i="19"/>
  <c r="J455" i="19" s="1"/>
  <c r="I455" i="19"/>
  <c r="H457" i="19"/>
  <c r="J457" i="19" s="1"/>
  <c r="I457" i="19"/>
  <c r="H459" i="19"/>
  <c r="J459" i="19" s="1"/>
  <c r="I459" i="19"/>
  <c r="H461" i="19"/>
  <c r="J461" i="19" s="1"/>
  <c r="I461" i="19"/>
  <c r="H463" i="19"/>
  <c r="J463" i="19" s="1"/>
  <c r="I463" i="19"/>
  <c r="H465" i="19"/>
  <c r="J465" i="19" s="1"/>
  <c r="I465" i="19"/>
  <c r="H467" i="19"/>
  <c r="J467" i="19" s="1"/>
  <c r="I467" i="19"/>
  <c r="H469" i="19"/>
  <c r="J469" i="19" s="1"/>
  <c r="I469" i="19"/>
  <c r="H471" i="19"/>
  <c r="J471" i="19" s="1"/>
  <c r="I471" i="19"/>
  <c r="H473" i="19"/>
  <c r="J473" i="19" s="1"/>
  <c r="I473" i="19"/>
  <c r="H475" i="19"/>
  <c r="J475" i="19" s="1"/>
  <c r="I475" i="19"/>
  <c r="H477" i="19"/>
  <c r="J477" i="19" s="1"/>
  <c r="I477" i="19"/>
  <c r="H479" i="19"/>
  <c r="J479" i="19" s="1"/>
  <c r="I479" i="19"/>
  <c r="H481" i="19"/>
  <c r="J481" i="19" s="1"/>
  <c r="I481" i="19"/>
  <c r="H483" i="19"/>
  <c r="J483" i="19" s="1"/>
  <c r="I483" i="19"/>
  <c r="H485" i="19"/>
  <c r="J485" i="19" s="1"/>
  <c r="I485" i="19"/>
  <c r="H487" i="19"/>
  <c r="J487" i="19" s="1"/>
  <c r="I487" i="19"/>
  <c r="H489" i="19"/>
  <c r="J489" i="19" s="1"/>
  <c r="I489" i="19"/>
  <c r="H491" i="19"/>
  <c r="J491" i="19" s="1"/>
  <c r="I491" i="19"/>
  <c r="H493" i="19"/>
  <c r="J493" i="19" s="1"/>
  <c r="I493" i="19"/>
  <c r="H495" i="19"/>
  <c r="J495" i="19" s="1"/>
  <c r="I495" i="19"/>
  <c r="H497" i="19"/>
  <c r="J497" i="19" s="1"/>
  <c r="I497" i="19"/>
  <c r="H499" i="19"/>
  <c r="J499" i="19" s="1"/>
  <c r="I499" i="19"/>
  <c r="H501" i="19"/>
  <c r="J501" i="19" s="1"/>
  <c r="I501" i="19"/>
  <c r="H503" i="19"/>
  <c r="J503" i="19" s="1"/>
  <c r="I503" i="19"/>
  <c r="H505" i="19"/>
  <c r="J505" i="19" s="1"/>
  <c r="I505" i="19"/>
  <c r="H507" i="19"/>
  <c r="J507" i="19" s="1"/>
  <c r="I507" i="19"/>
  <c r="H509" i="19"/>
  <c r="J509" i="19" s="1"/>
  <c r="I509" i="19"/>
  <c r="H511" i="19"/>
  <c r="J511" i="19" s="1"/>
  <c r="I511" i="19"/>
  <c r="H513" i="19"/>
  <c r="J513" i="19" s="1"/>
  <c r="I513" i="19"/>
  <c r="H515" i="19"/>
  <c r="J515" i="19" s="1"/>
  <c r="I515" i="19"/>
  <c r="H517" i="19"/>
  <c r="J517" i="19" s="1"/>
  <c r="I517" i="19"/>
  <c r="H519" i="19"/>
  <c r="J519" i="19" s="1"/>
  <c r="I519" i="19"/>
  <c r="H521" i="19"/>
  <c r="J521" i="19" s="1"/>
  <c r="I521" i="19"/>
  <c r="H523" i="19"/>
  <c r="J523" i="19" s="1"/>
  <c r="I523" i="19"/>
  <c r="H525" i="19"/>
  <c r="J525" i="19" s="1"/>
  <c r="I525" i="19"/>
  <c r="H527" i="19"/>
  <c r="J527" i="19" s="1"/>
  <c r="I527" i="19"/>
  <c r="H529" i="19"/>
  <c r="J529" i="19" s="1"/>
  <c r="I529" i="19"/>
  <c r="H531" i="19"/>
  <c r="J531" i="19" s="1"/>
  <c r="I531" i="19"/>
  <c r="H533" i="19"/>
  <c r="J533" i="19" s="1"/>
  <c r="I533" i="19"/>
  <c r="H535" i="19"/>
  <c r="J535" i="19" s="1"/>
  <c r="I535" i="19"/>
  <c r="H537" i="19"/>
  <c r="J537" i="19" s="1"/>
  <c r="I537" i="19"/>
  <c r="H539" i="19"/>
  <c r="J539" i="19" s="1"/>
  <c r="I539" i="19"/>
  <c r="H541" i="19"/>
  <c r="J541" i="19" s="1"/>
  <c r="I541" i="19"/>
  <c r="H543" i="19"/>
  <c r="J543" i="19" s="1"/>
  <c r="I543" i="19"/>
  <c r="H545" i="19"/>
  <c r="J545" i="19" s="1"/>
  <c r="I545" i="19"/>
  <c r="H547" i="19"/>
  <c r="J547" i="19" s="1"/>
  <c r="I547" i="19"/>
  <c r="H549" i="19"/>
  <c r="J549" i="19" s="1"/>
  <c r="I549" i="19"/>
  <c r="H551" i="19"/>
  <c r="J551" i="19" s="1"/>
  <c r="I551" i="19"/>
  <c r="H553" i="19"/>
  <c r="J553" i="19" s="1"/>
  <c r="I553" i="19"/>
  <c r="H555" i="19"/>
  <c r="J555" i="19" s="1"/>
  <c r="I555" i="19"/>
  <c r="H557" i="19"/>
  <c r="J557" i="19" s="1"/>
  <c r="I557" i="19"/>
  <c r="H559" i="19"/>
  <c r="J559" i="19" s="1"/>
  <c r="I559" i="19"/>
  <c r="H561" i="19"/>
  <c r="J561" i="19" s="1"/>
  <c r="I561" i="19"/>
  <c r="H563" i="19"/>
  <c r="J563" i="19" s="1"/>
  <c r="I563" i="19"/>
  <c r="H565" i="19"/>
  <c r="J565" i="19" s="1"/>
  <c r="I565" i="19"/>
  <c r="H567" i="19"/>
  <c r="J567" i="19" s="1"/>
  <c r="I567" i="19"/>
  <c r="H569" i="19"/>
  <c r="J569" i="19" s="1"/>
  <c r="I569" i="19"/>
  <c r="H571" i="19"/>
  <c r="J571" i="19" s="1"/>
  <c r="I571" i="19"/>
  <c r="H573" i="19"/>
  <c r="J573" i="19" s="1"/>
  <c r="I573" i="19"/>
  <c r="H575" i="19"/>
  <c r="J575" i="19" s="1"/>
  <c r="I575" i="19"/>
  <c r="H577" i="19"/>
  <c r="J577" i="19" s="1"/>
  <c r="I577" i="19"/>
  <c r="H579" i="19"/>
  <c r="J579" i="19" s="1"/>
  <c r="I579" i="19"/>
  <c r="H581" i="19"/>
  <c r="J581" i="19" s="1"/>
  <c r="I581" i="19"/>
  <c r="H583" i="19"/>
  <c r="J583" i="19" s="1"/>
  <c r="I583" i="19"/>
  <c r="H585" i="19"/>
  <c r="J585" i="19" s="1"/>
  <c r="I585" i="19"/>
  <c r="H587" i="19"/>
  <c r="J587" i="19" s="1"/>
  <c r="I587" i="19"/>
  <c r="H589" i="19"/>
  <c r="J589" i="19" s="1"/>
  <c r="I589" i="19"/>
  <c r="H591" i="19"/>
  <c r="J591" i="19" s="1"/>
  <c r="I591" i="19"/>
  <c r="H593" i="19"/>
  <c r="J593" i="19" s="1"/>
  <c r="I593" i="19"/>
  <c r="H595" i="19"/>
  <c r="J595" i="19" s="1"/>
  <c r="I595" i="19"/>
  <c r="H597" i="19"/>
  <c r="J597" i="19" s="1"/>
  <c r="I597" i="19"/>
  <c r="H599" i="19"/>
  <c r="J599" i="19" s="1"/>
  <c r="I599" i="19"/>
  <c r="H601" i="19"/>
  <c r="J601" i="19" s="1"/>
  <c r="I601" i="19"/>
  <c r="H603" i="19"/>
  <c r="J603" i="19" s="1"/>
  <c r="I603" i="19"/>
  <c r="H605" i="19"/>
  <c r="J605" i="19" s="1"/>
  <c r="I605" i="19"/>
  <c r="H607" i="19"/>
  <c r="J607" i="19" s="1"/>
  <c r="I607" i="19"/>
  <c r="H609" i="19"/>
  <c r="J609" i="19" s="1"/>
  <c r="I609" i="19"/>
  <c r="H611" i="19"/>
  <c r="J611" i="19" s="1"/>
  <c r="I611" i="19"/>
  <c r="H613" i="19"/>
  <c r="J613" i="19" s="1"/>
  <c r="I613" i="19"/>
  <c r="H615" i="19"/>
  <c r="J615" i="19" s="1"/>
  <c r="I615" i="19"/>
  <c r="H617" i="19"/>
  <c r="J617" i="19" s="1"/>
  <c r="I617" i="19"/>
  <c r="H619" i="19"/>
  <c r="J619" i="19" s="1"/>
  <c r="I619" i="19"/>
  <c r="H621" i="19"/>
  <c r="J621" i="19" s="1"/>
  <c r="I621" i="19"/>
  <c r="H623" i="19"/>
  <c r="J623" i="19" s="1"/>
  <c r="I623" i="19"/>
  <c r="H625" i="19"/>
  <c r="J625" i="19" s="1"/>
  <c r="I625" i="19"/>
  <c r="H627" i="19"/>
  <c r="J627" i="19" s="1"/>
  <c r="I627" i="19"/>
  <c r="H629" i="19"/>
  <c r="J629" i="19" s="1"/>
  <c r="I629" i="19"/>
  <c r="H631" i="19"/>
  <c r="J631" i="19" s="1"/>
  <c r="I631" i="19"/>
  <c r="H633" i="19"/>
  <c r="J633" i="19" s="1"/>
  <c r="I633" i="19"/>
  <c r="H635" i="19"/>
  <c r="J635" i="19" s="1"/>
  <c r="I635" i="19"/>
  <c r="H637" i="19"/>
  <c r="J637" i="19" s="1"/>
  <c r="I637" i="19"/>
  <c r="H639" i="19"/>
  <c r="J639" i="19" s="1"/>
  <c r="I639" i="19"/>
  <c r="H641" i="19"/>
  <c r="J641" i="19" s="1"/>
  <c r="I641" i="19"/>
  <c r="H643" i="19"/>
  <c r="J643" i="19" s="1"/>
  <c r="I643" i="19"/>
  <c r="H645" i="19"/>
  <c r="J645" i="19" s="1"/>
  <c r="I645" i="19"/>
  <c r="H647" i="19"/>
  <c r="J647" i="19" s="1"/>
  <c r="I647" i="19"/>
  <c r="H649" i="19"/>
  <c r="J649" i="19" s="1"/>
  <c r="I649" i="19"/>
  <c r="H651" i="19"/>
  <c r="J651" i="19" s="1"/>
  <c r="I651" i="19"/>
  <c r="H653" i="19"/>
  <c r="J653" i="19" s="1"/>
  <c r="I653" i="19"/>
  <c r="H655" i="19"/>
  <c r="J655" i="19" s="1"/>
  <c r="I655" i="19"/>
  <c r="H657" i="19"/>
  <c r="J657" i="19" s="1"/>
  <c r="I657" i="19"/>
  <c r="H659" i="19"/>
  <c r="J659" i="19" s="1"/>
  <c r="I659" i="19"/>
  <c r="H661" i="19"/>
  <c r="J661" i="19" s="1"/>
  <c r="I661" i="19"/>
  <c r="H663" i="19"/>
  <c r="J663" i="19" s="1"/>
  <c r="I663" i="19"/>
  <c r="H665" i="19"/>
  <c r="J665" i="19" s="1"/>
  <c r="I665" i="19"/>
  <c r="H667" i="19"/>
  <c r="J667" i="19" s="1"/>
  <c r="I667" i="19"/>
  <c r="H669" i="19"/>
  <c r="J669" i="19" s="1"/>
  <c r="I669" i="19"/>
  <c r="H671" i="19"/>
  <c r="J671" i="19" s="1"/>
  <c r="I671" i="19"/>
  <c r="H673" i="19"/>
  <c r="J673" i="19" s="1"/>
  <c r="I673" i="19"/>
  <c r="H675" i="19"/>
  <c r="J675" i="19" s="1"/>
  <c r="I675" i="19"/>
  <c r="H677" i="19"/>
  <c r="J677" i="19" s="1"/>
  <c r="I677" i="19"/>
  <c r="H679" i="19"/>
  <c r="J679" i="19" s="1"/>
  <c r="I679" i="19"/>
  <c r="H681" i="19"/>
  <c r="J681" i="19" s="1"/>
  <c r="I681" i="19"/>
  <c r="H683" i="19"/>
  <c r="J683" i="19" s="1"/>
  <c r="I683" i="19"/>
  <c r="H685" i="19"/>
  <c r="J685" i="19" s="1"/>
  <c r="I685" i="19"/>
  <c r="H687" i="19"/>
  <c r="J687" i="19" s="1"/>
  <c r="I687" i="19"/>
  <c r="H689" i="19"/>
  <c r="J689" i="19" s="1"/>
  <c r="I689" i="19"/>
  <c r="H691" i="19"/>
  <c r="J691" i="19" s="1"/>
  <c r="I691" i="19"/>
  <c r="H693" i="19"/>
  <c r="J693" i="19" s="1"/>
  <c r="I693" i="19"/>
  <c r="H695" i="19"/>
  <c r="J695" i="19" s="1"/>
  <c r="I695" i="19"/>
  <c r="H697" i="19"/>
  <c r="J697" i="19" s="1"/>
  <c r="I697" i="19"/>
  <c r="H699" i="19"/>
  <c r="J699" i="19" s="1"/>
  <c r="I699" i="19"/>
  <c r="H701" i="19"/>
  <c r="J701" i="19" s="1"/>
  <c r="I701" i="19"/>
  <c r="H703" i="19"/>
  <c r="J703" i="19" s="1"/>
  <c r="I703" i="19"/>
  <c r="H705" i="19"/>
  <c r="J705" i="19" s="1"/>
  <c r="I705" i="19"/>
  <c r="H707" i="19"/>
  <c r="J707" i="19" s="1"/>
  <c r="I707" i="19"/>
  <c r="H709" i="19"/>
  <c r="J709" i="19" s="1"/>
  <c r="I709" i="19"/>
  <c r="H711" i="19"/>
  <c r="J711" i="19" s="1"/>
  <c r="I711" i="19"/>
  <c r="H713" i="19"/>
  <c r="J713" i="19" s="1"/>
  <c r="I713" i="19"/>
  <c r="H715" i="19"/>
  <c r="J715" i="19" s="1"/>
  <c r="I715" i="19"/>
  <c r="H717" i="19"/>
  <c r="J717" i="19" s="1"/>
  <c r="I717" i="19"/>
  <c r="H719" i="19"/>
  <c r="J719" i="19" s="1"/>
  <c r="I719" i="19"/>
  <c r="H721" i="19"/>
  <c r="J721" i="19" s="1"/>
  <c r="I721" i="19"/>
  <c r="H723" i="19"/>
  <c r="J723" i="19" s="1"/>
  <c r="I723" i="19"/>
  <c r="H725" i="19"/>
  <c r="J725" i="19" s="1"/>
  <c r="I725" i="19"/>
  <c r="H727" i="19"/>
  <c r="J727" i="19" s="1"/>
  <c r="I727" i="19"/>
  <c r="H729" i="19"/>
  <c r="J729" i="19" s="1"/>
  <c r="I729" i="19"/>
  <c r="H731" i="19"/>
  <c r="J731" i="19" s="1"/>
  <c r="I731" i="19"/>
  <c r="H733" i="19"/>
  <c r="J733" i="19" s="1"/>
  <c r="I733" i="19"/>
  <c r="H735" i="19"/>
  <c r="J735" i="19" s="1"/>
  <c r="I735" i="19"/>
  <c r="H737" i="19"/>
  <c r="J737" i="19" s="1"/>
  <c r="I737" i="19"/>
  <c r="H739" i="19"/>
  <c r="J739" i="19" s="1"/>
  <c r="I739" i="19"/>
  <c r="H741" i="19"/>
  <c r="J741" i="19" s="1"/>
  <c r="I741" i="19"/>
  <c r="H743" i="19"/>
  <c r="J743" i="19" s="1"/>
  <c r="I743" i="19"/>
  <c r="H745" i="19"/>
  <c r="J745" i="19" s="1"/>
  <c r="I745" i="19"/>
  <c r="H747" i="19"/>
  <c r="J747" i="19" s="1"/>
  <c r="I747" i="19"/>
  <c r="H749" i="19"/>
  <c r="J749" i="19" s="1"/>
  <c r="I749" i="19"/>
  <c r="H751" i="19"/>
  <c r="J751" i="19" s="1"/>
  <c r="I751" i="19"/>
  <c r="H753" i="19"/>
  <c r="J753" i="19" s="1"/>
  <c r="I753" i="19"/>
  <c r="H755" i="19"/>
  <c r="J755" i="19" s="1"/>
  <c r="I755" i="19"/>
  <c r="H757" i="19"/>
  <c r="J757" i="19" s="1"/>
  <c r="I757" i="19"/>
  <c r="H759" i="19"/>
  <c r="J759" i="19" s="1"/>
  <c r="I759" i="19"/>
  <c r="H761" i="19"/>
  <c r="J761" i="19" s="1"/>
  <c r="I761" i="19"/>
  <c r="H763" i="19"/>
  <c r="J763" i="19" s="1"/>
  <c r="I763" i="19"/>
  <c r="H765" i="19"/>
  <c r="J765" i="19" s="1"/>
  <c r="I765" i="19"/>
  <c r="H767" i="19"/>
  <c r="J767" i="19" s="1"/>
  <c r="I767" i="19"/>
  <c r="H769" i="19"/>
  <c r="J769" i="19" s="1"/>
  <c r="I769" i="19"/>
  <c r="H771" i="19"/>
  <c r="J771" i="19" s="1"/>
  <c r="I771" i="19"/>
  <c r="H773" i="19"/>
  <c r="J773" i="19" s="1"/>
  <c r="I773" i="19"/>
  <c r="H775" i="19"/>
  <c r="J775" i="19" s="1"/>
  <c r="I775" i="19"/>
  <c r="H777" i="19"/>
  <c r="J777" i="19" s="1"/>
  <c r="I777" i="19"/>
  <c r="H779" i="19"/>
  <c r="J779" i="19" s="1"/>
  <c r="I779" i="19"/>
  <c r="H781" i="19"/>
  <c r="J781" i="19" s="1"/>
  <c r="I781" i="19"/>
  <c r="H783" i="19"/>
  <c r="J783" i="19" s="1"/>
  <c r="I783" i="19"/>
  <c r="H785" i="19"/>
  <c r="J785" i="19" s="1"/>
  <c r="I785" i="19"/>
  <c r="H787" i="19"/>
  <c r="J787" i="19" s="1"/>
  <c r="I787" i="19"/>
  <c r="H789" i="19"/>
  <c r="J789" i="19" s="1"/>
  <c r="I789" i="19"/>
  <c r="H791" i="19"/>
  <c r="J791" i="19" s="1"/>
  <c r="I791" i="19"/>
  <c r="H793" i="19"/>
  <c r="J793" i="19" s="1"/>
  <c r="I793" i="19"/>
  <c r="H795" i="19"/>
  <c r="J795" i="19" s="1"/>
  <c r="I795" i="19"/>
  <c r="H797" i="19"/>
  <c r="J797" i="19" s="1"/>
  <c r="I797" i="19"/>
  <c r="H799" i="19"/>
  <c r="J799" i="19" s="1"/>
  <c r="I799" i="19"/>
  <c r="H801" i="19"/>
  <c r="J801" i="19" s="1"/>
  <c r="I801" i="19"/>
  <c r="H803" i="19"/>
  <c r="J803" i="19" s="1"/>
  <c r="I803" i="19"/>
  <c r="H805" i="19"/>
  <c r="J805" i="19" s="1"/>
  <c r="I805" i="19"/>
  <c r="H807" i="19"/>
  <c r="J807" i="19" s="1"/>
  <c r="I807" i="19"/>
  <c r="H809" i="19"/>
  <c r="J809" i="19" s="1"/>
  <c r="I809" i="19"/>
  <c r="H811" i="19"/>
  <c r="J811" i="19" s="1"/>
  <c r="I811" i="19"/>
  <c r="H813" i="19"/>
  <c r="J813" i="19" s="1"/>
  <c r="I813" i="19"/>
  <c r="H815" i="19"/>
  <c r="J815" i="19" s="1"/>
  <c r="I815" i="19"/>
  <c r="H817" i="19"/>
  <c r="J817" i="19" s="1"/>
  <c r="I817" i="19"/>
  <c r="H819" i="19"/>
  <c r="J819" i="19" s="1"/>
  <c r="I819" i="19"/>
  <c r="H821" i="19"/>
  <c r="J821" i="19" s="1"/>
  <c r="I821" i="19"/>
  <c r="H823" i="19"/>
  <c r="J823" i="19" s="1"/>
  <c r="I823" i="19"/>
  <c r="H825" i="19"/>
  <c r="J825" i="19" s="1"/>
  <c r="I825" i="19"/>
  <c r="H827" i="19"/>
  <c r="J827" i="19" s="1"/>
  <c r="I827" i="19"/>
  <c r="H829" i="19"/>
  <c r="J829" i="19" s="1"/>
  <c r="I829" i="19"/>
  <c r="H831" i="19"/>
  <c r="J831" i="19" s="1"/>
  <c r="I831" i="19"/>
  <c r="H833" i="19"/>
  <c r="J833" i="19" s="1"/>
  <c r="I833" i="19"/>
  <c r="H835" i="19"/>
  <c r="J835" i="19" s="1"/>
  <c r="I835" i="19"/>
  <c r="H837" i="19"/>
  <c r="J837" i="19" s="1"/>
  <c r="I837" i="19"/>
  <c r="H839" i="19"/>
  <c r="J839" i="19" s="1"/>
  <c r="I839" i="19"/>
  <c r="H841" i="19"/>
  <c r="J841" i="19" s="1"/>
  <c r="I841" i="19"/>
  <c r="H843" i="19"/>
  <c r="J843" i="19" s="1"/>
  <c r="I843" i="19"/>
  <c r="H845" i="19"/>
  <c r="J845" i="19" s="1"/>
  <c r="I845" i="19"/>
  <c r="H847" i="19"/>
  <c r="J847" i="19" s="1"/>
  <c r="I847" i="19"/>
  <c r="H849" i="19"/>
  <c r="J849" i="19" s="1"/>
  <c r="I849" i="19"/>
  <c r="H851" i="19"/>
  <c r="J851" i="19" s="1"/>
  <c r="I851" i="19"/>
  <c r="H853" i="19"/>
  <c r="J853" i="19" s="1"/>
  <c r="I853" i="19"/>
  <c r="H855" i="19"/>
  <c r="J855" i="19" s="1"/>
  <c r="I855" i="19"/>
  <c r="H857" i="19"/>
  <c r="J857" i="19" s="1"/>
  <c r="I857" i="19"/>
  <c r="H859" i="19"/>
  <c r="J859" i="19" s="1"/>
  <c r="I859" i="19"/>
  <c r="H861" i="19"/>
  <c r="J861" i="19" s="1"/>
  <c r="I861" i="19"/>
  <c r="H863" i="19"/>
  <c r="J863" i="19" s="1"/>
  <c r="I863" i="19"/>
  <c r="H865" i="19"/>
  <c r="J865" i="19" s="1"/>
  <c r="I865" i="19"/>
  <c r="H867" i="19"/>
  <c r="J867" i="19" s="1"/>
  <c r="I867" i="19"/>
  <c r="H869" i="19"/>
  <c r="J869" i="19" s="1"/>
  <c r="I869" i="19"/>
  <c r="H871" i="19"/>
  <c r="J871" i="19" s="1"/>
  <c r="I871" i="19"/>
  <c r="H873" i="19"/>
  <c r="J873" i="19" s="1"/>
  <c r="I873" i="19"/>
  <c r="H875" i="19"/>
  <c r="J875" i="19" s="1"/>
  <c r="I875" i="19"/>
  <c r="H877" i="19"/>
  <c r="J877" i="19" s="1"/>
  <c r="I877" i="19"/>
  <c r="H879" i="19"/>
  <c r="J879" i="19" s="1"/>
  <c r="I879" i="19"/>
  <c r="H881" i="19"/>
  <c r="J881" i="19" s="1"/>
  <c r="I881" i="19"/>
  <c r="H883" i="19"/>
  <c r="J883" i="19" s="1"/>
  <c r="I883" i="19"/>
  <c r="H885" i="19"/>
  <c r="J885" i="19" s="1"/>
  <c r="I885" i="19"/>
  <c r="H887" i="19"/>
  <c r="J887" i="19" s="1"/>
  <c r="I887" i="19"/>
  <c r="H889" i="19"/>
  <c r="J889" i="19" s="1"/>
  <c r="I889" i="19"/>
  <c r="H891" i="19"/>
  <c r="J891" i="19" s="1"/>
  <c r="I891" i="19"/>
  <c r="H893" i="19"/>
  <c r="J893" i="19" s="1"/>
  <c r="I893" i="19"/>
  <c r="H895" i="19"/>
  <c r="J895" i="19" s="1"/>
  <c r="I895" i="19"/>
  <c r="H897" i="19"/>
  <c r="J897" i="19" s="1"/>
  <c r="I897" i="19"/>
  <c r="H899" i="19"/>
  <c r="J899" i="19" s="1"/>
  <c r="I899" i="19"/>
  <c r="H901" i="19"/>
  <c r="J901" i="19" s="1"/>
  <c r="I901" i="19"/>
  <c r="H903" i="19"/>
  <c r="J903" i="19" s="1"/>
  <c r="I903" i="19"/>
  <c r="H905" i="19"/>
  <c r="J905" i="19" s="1"/>
  <c r="I905" i="19"/>
  <c r="H907" i="19"/>
  <c r="J907" i="19" s="1"/>
  <c r="I907" i="19"/>
  <c r="H909" i="19"/>
  <c r="J909" i="19" s="1"/>
  <c r="I909" i="19"/>
  <c r="H911" i="19"/>
  <c r="J911" i="19" s="1"/>
  <c r="I911" i="19"/>
  <c r="H913" i="19"/>
  <c r="J913" i="19" s="1"/>
  <c r="I913" i="19"/>
  <c r="H915" i="19"/>
  <c r="J915" i="19" s="1"/>
  <c r="I915" i="19"/>
  <c r="H917" i="19"/>
  <c r="J917" i="19" s="1"/>
  <c r="I917" i="19"/>
  <c r="H919" i="19"/>
  <c r="J919" i="19" s="1"/>
  <c r="I919" i="19"/>
  <c r="H921" i="19"/>
  <c r="J921" i="19" s="1"/>
  <c r="I921" i="19"/>
  <c r="H923" i="19"/>
  <c r="J923" i="19" s="1"/>
  <c r="I923" i="19"/>
  <c r="H925" i="19"/>
  <c r="J925" i="19" s="1"/>
  <c r="I925" i="19"/>
  <c r="H927" i="19"/>
  <c r="J927" i="19" s="1"/>
  <c r="I927" i="19"/>
  <c r="H929" i="19"/>
  <c r="J929" i="19" s="1"/>
  <c r="I929" i="19"/>
  <c r="H931" i="19"/>
  <c r="J931" i="19" s="1"/>
  <c r="I931" i="19"/>
  <c r="H933" i="19"/>
  <c r="J933" i="19" s="1"/>
  <c r="I933" i="19"/>
  <c r="H935" i="19"/>
  <c r="J935" i="19" s="1"/>
  <c r="I935" i="19"/>
  <c r="H937" i="19"/>
  <c r="J937" i="19" s="1"/>
  <c r="I937" i="19"/>
  <c r="H939" i="19"/>
  <c r="J939" i="19" s="1"/>
  <c r="I939" i="19"/>
  <c r="H941" i="19"/>
  <c r="J941" i="19" s="1"/>
  <c r="I941" i="19"/>
  <c r="H943" i="19"/>
  <c r="J943" i="19" s="1"/>
  <c r="I943" i="19"/>
  <c r="H945" i="19"/>
  <c r="J945" i="19" s="1"/>
  <c r="I945" i="19"/>
  <c r="H947" i="19"/>
  <c r="J947" i="19" s="1"/>
  <c r="I947" i="19"/>
  <c r="H949" i="19"/>
  <c r="J949" i="19" s="1"/>
  <c r="I949" i="19"/>
  <c r="H951" i="19"/>
  <c r="J951" i="19" s="1"/>
  <c r="I951" i="19"/>
  <c r="H953" i="19"/>
  <c r="J953" i="19" s="1"/>
  <c r="I953" i="19"/>
  <c r="H955" i="19"/>
  <c r="J955" i="19" s="1"/>
  <c r="I955" i="19"/>
  <c r="H957" i="19"/>
  <c r="J957" i="19" s="1"/>
  <c r="I957" i="19"/>
  <c r="H959" i="19"/>
  <c r="J959" i="19" s="1"/>
  <c r="I959" i="19"/>
  <c r="H961" i="19"/>
  <c r="J961" i="19" s="1"/>
  <c r="I961" i="19"/>
  <c r="H963" i="19"/>
  <c r="J963" i="19" s="1"/>
  <c r="I963" i="19"/>
  <c r="H965" i="19"/>
  <c r="J965" i="19" s="1"/>
  <c r="I965" i="19"/>
  <c r="H967" i="19"/>
  <c r="J967" i="19" s="1"/>
  <c r="I967" i="19"/>
  <c r="H969" i="19"/>
  <c r="J969" i="19" s="1"/>
  <c r="I969" i="19"/>
  <c r="H971" i="19"/>
  <c r="J971" i="19" s="1"/>
  <c r="I971" i="19"/>
  <c r="H973" i="19"/>
  <c r="J973" i="19" s="1"/>
  <c r="I973" i="19"/>
  <c r="H975" i="19"/>
  <c r="J975" i="19" s="1"/>
  <c r="I975" i="19"/>
  <c r="H977" i="19"/>
  <c r="J977" i="19" s="1"/>
  <c r="I977" i="19"/>
  <c r="H979" i="19"/>
  <c r="J979" i="19" s="1"/>
  <c r="I979" i="19"/>
  <c r="H981" i="19"/>
  <c r="J981" i="19" s="1"/>
  <c r="I981" i="19"/>
  <c r="H983" i="19"/>
  <c r="J983" i="19" s="1"/>
  <c r="I983" i="19"/>
  <c r="H985" i="19"/>
  <c r="J985" i="19" s="1"/>
  <c r="I985" i="19"/>
  <c r="H987" i="19"/>
  <c r="J987" i="19" s="1"/>
  <c r="I987" i="19"/>
  <c r="H989" i="19"/>
  <c r="J989" i="19" s="1"/>
  <c r="I989" i="19"/>
  <c r="H991" i="19"/>
  <c r="J991" i="19" s="1"/>
  <c r="I991" i="19"/>
  <c r="H993" i="19"/>
  <c r="J993" i="19" s="1"/>
  <c r="I993" i="19"/>
  <c r="H995" i="19"/>
  <c r="J995" i="19" s="1"/>
  <c r="I995" i="19"/>
  <c r="H997" i="19"/>
  <c r="J997" i="19" s="1"/>
  <c r="I997" i="19"/>
  <c r="H999" i="19"/>
  <c r="J999" i="19" s="1"/>
  <c r="I999" i="19"/>
  <c r="H1001" i="19"/>
  <c r="J1001" i="19" s="1"/>
  <c r="I1001" i="19"/>
  <c r="H1003" i="19"/>
  <c r="J1003" i="19" s="1"/>
  <c r="I1003" i="19"/>
  <c r="H1005" i="19"/>
  <c r="J1005" i="19" s="1"/>
  <c r="I1005" i="19"/>
  <c r="H1007" i="19"/>
  <c r="J1007" i="19" s="1"/>
  <c r="I1007" i="19"/>
  <c r="H1009" i="19"/>
  <c r="J1009" i="19" s="1"/>
  <c r="I1009" i="19"/>
  <c r="H1011" i="19"/>
  <c r="J1011" i="19" s="1"/>
  <c r="I1011" i="19"/>
  <c r="H1013" i="19"/>
  <c r="J1013" i="19" s="1"/>
  <c r="I1013" i="19"/>
  <c r="H1015" i="19"/>
  <c r="J1015" i="19" s="1"/>
  <c r="I1015" i="19"/>
  <c r="H1017" i="19"/>
  <c r="J1017" i="19" s="1"/>
  <c r="I1017" i="19"/>
  <c r="H1019" i="19"/>
  <c r="J1019" i="19" s="1"/>
  <c r="I1019" i="19"/>
  <c r="H1021" i="19"/>
  <c r="J1021" i="19" s="1"/>
  <c r="I1021" i="19"/>
  <c r="H1023" i="19"/>
  <c r="J1023" i="19" s="1"/>
  <c r="I1023" i="19"/>
  <c r="H1025" i="19"/>
  <c r="J1025" i="19" s="1"/>
  <c r="I1025" i="19"/>
  <c r="H1027" i="19"/>
  <c r="J1027" i="19" s="1"/>
  <c r="I1027" i="19"/>
  <c r="H1029" i="19"/>
  <c r="J1029" i="19" s="1"/>
  <c r="I1029" i="19"/>
  <c r="H1031" i="19"/>
  <c r="J1031" i="19" s="1"/>
  <c r="I1031" i="19"/>
  <c r="H1033" i="19"/>
  <c r="J1033" i="19" s="1"/>
  <c r="I1033" i="19"/>
  <c r="H1035" i="19"/>
  <c r="J1035" i="19" s="1"/>
  <c r="I1035" i="19"/>
  <c r="H1037" i="19"/>
  <c r="J1037" i="19" s="1"/>
  <c r="I1037" i="19"/>
  <c r="H1039" i="19"/>
  <c r="J1039" i="19" s="1"/>
  <c r="I1039" i="19"/>
  <c r="H1041" i="19"/>
  <c r="J1041" i="19" s="1"/>
  <c r="I1041" i="19"/>
  <c r="H1043" i="19"/>
  <c r="J1043" i="19" s="1"/>
  <c r="I1043" i="19"/>
  <c r="H1045" i="19"/>
  <c r="J1045" i="19" s="1"/>
  <c r="I1045" i="19"/>
  <c r="H1047" i="19"/>
  <c r="J1047" i="19" s="1"/>
  <c r="I1047" i="19"/>
  <c r="H1049" i="19"/>
  <c r="J1049" i="19" s="1"/>
  <c r="I1049" i="19"/>
  <c r="H1051" i="19"/>
  <c r="J1051" i="19" s="1"/>
  <c r="I1051" i="19"/>
  <c r="H1053" i="19"/>
  <c r="J1053" i="19" s="1"/>
  <c r="I1053" i="19"/>
  <c r="H1055" i="19"/>
  <c r="J1055" i="19" s="1"/>
  <c r="I1055" i="19"/>
  <c r="H1057" i="19"/>
  <c r="J1057" i="19" s="1"/>
  <c r="I1057" i="19"/>
  <c r="H1059" i="19"/>
  <c r="J1059" i="19" s="1"/>
  <c r="I1059" i="19"/>
  <c r="H1061" i="19"/>
  <c r="J1061" i="19" s="1"/>
  <c r="I1061" i="19"/>
  <c r="H1063" i="19"/>
  <c r="J1063" i="19" s="1"/>
  <c r="I1063" i="19"/>
  <c r="H1065" i="19"/>
  <c r="J1065" i="19" s="1"/>
  <c r="I1065" i="19"/>
  <c r="H1067" i="19"/>
  <c r="J1067" i="19" s="1"/>
  <c r="I1067" i="19"/>
  <c r="H1069" i="19"/>
  <c r="J1069" i="19" s="1"/>
  <c r="I1069" i="19"/>
  <c r="H1071" i="19"/>
  <c r="J1071" i="19" s="1"/>
  <c r="I1071" i="19"/>
  <c r="H1073" i="19"/>
  <c r="J1073" i="19" s="1"/>
  <c r="I1073" i="19"/>
  <c r="H1075" i="19"/>
  <c r="J1075" i="19" s="1"/>
  <c r="I1075" i="19"/>
  <c r="H1077" i="19"/>
  <c r="J1077" i="19" s="1"/>
  <c r="I1077" i="19"/>
  <c r="H1079" i="19"/>
  <c r="J1079" i="19" s="1"/>
  <c r="I1079" i="19"/>
  <c r="H1081" i="19"/>
  <c r="J1081" i="19" s="1"/>
  <c r="I1081" i="19"/>
  <c r="H1083" i="19"/>
  <c r="J1083" i="19" s="1"/>
  <c r="I1083" i="19"/>
  <c r="H1085" i="19"/>
  <c r="J1085" i="19" s="1"/>
  <c r="I1085" i="19"/>
  <c r="H1087" i="19"/>
  <c r="J1087" i="19" s="1"/>
  <c r="I1087" i="19"/>
  <c r="H1089" i="19"/>
  <c r="J1089" i="19" s="1"/>
  <c r="I1089" i="19"/>
  <c r="H1091" i="19"/>
  <c r="J1091" i="19" s="1"/>
  <c r="I1091" i="19"/>
  <c r="H1093" i="19"/>
  <c r="J1093" i="19" s="1"/>
  <c r="I1093" i="19"/>
  <c r="H1095" i="19"/>
  <c r="J1095" i="19" s="1"/>
  <c r="I1095" i="19"/>
  <c r="H1097" i="19"/>
  <c r="J1097" i="19" s="1"/>
  <c r="I1097" i="19"/>
  <c r="H1099" i="19"/>
  <c r="J1099" i="19" s="1"/>
  <c r="I1099" i="19"/>
  <c r="H1101" i="19"/>
  <c r="J1101" i="19" s="1"/>
  <c r="I1101" i="19"/>
  <c r="H1103" i="19"/>
  <c r="J1103" i="19" s="1"/>
  <c r="I1103" i="19"/>
  <c r="H1105" i="19"/>
  <c r="J1105" i="19" s="1"/>
  <c r="I1105" i="19"/>
  <c r="H1107" i="19"/>
  <c r="J1107" i="19" s="1"/>
  <c r="I1107" i="19"/>
  <c r="H1109" i="19"/>
  <c r="J1109" i="19" s="1"/>
  <c r="I1109" i="19"/>
  <c r="H1111" i="19"/>
  <c r="J1111" i="19" s="1"/>
  <c r="I1111" i="19"/>
  <c r="H1113" i="19"/>
  <c r="J1113" i="19" s="1"/>
  <c r="I1113" i="19"/>
  <c r="H1115" i="19"/>
  <c r="J1115" i="19" s="1"/>
  <c r="I1115" i="19"/>
  <c r="I9" i="22" l="1"/>
  <c r="I11" i="22"/>
  <c r="I13" i="22"/>
  <c r="I15" i="22"/>
  <c r="I17" i="22"/>
  <c r="I19" i="22"/>
  <c r="I21" i="22"/>
  <c r="I23" i="22"/>
  <c r="I25" i="22"/>
  <c r="I27" i="22"/>
  <c r="I29" i="22"/>
  <c r="I31" i="22"/>
  <c r="I33" i="22"/>
  <c r="I35" i="22"/>
  <c r="I37" i="22"/>
  <c r="I39" i="22"/>
  <c r="I41" i="22"/>
  <c r="I43" i="22"/>
  <c r="I45" i="22"/>
  <c r="I47" i="22"/>
  <c r="H9" i="22"/>
  <c r="J9" i="22" s="1"/>
  <c r="H11" i="22"/>
  <c r="J11" i="22" s="1"/>
  <c r="H13" i="22"/>
  <c r="J13" i="22" s="1"/>
  <c r="H15" i="22"/>
  <c r="J15" i="22" s="1"/>
  <c r="H17" i="22"/>
  <c r="J17" i="22" s="1"/>
  <c r="H19" i="22"/>
  <c r="J19" i="22" s="1"/>
  <c r="H21" i="22"/>
  <c r="J21" i="22" s="1"/>
  <c r="H23" i="22"/>
  <c r="J23" i="22" s="1"/>
  <c r="H25" i="22"/>
  <c r="J25" i="22" s="1"/>
  <c r="H27" i="22"/>
  <c r="J27" i="22" s="1"/>
  <c r="H29" i="22"/>
  <c r="J29" i="22" s="1"/>
  <c r="H31" i="22"/>
  <c r="J31" i="22" s="1"/>
  <c r="H33" i="22"/>
  <c r="J33" i="22" s="1"/>
  <c r="H35" i="22"/>
  <c r="J35" i="22" s="1"/>
  <c r="H37" i="22"/>
  <c r="J37" i="22" s="1"/>
  <c r="H39" i="22"/>
  <c r="J39" i="22" s="1"/>
  <c r="H41" i="22"/>
  <c r="J41" i="22" s="1"/>
  <c r="H43" i="22"/>
  <c r="J43" i="22" s="1"/>
  <c r="H45" i="22"/>
  <c r="J45" i="22" s="1"/>
  <c r="H47" i="22"/>
  <c r="J47" i="22" s="1"/>
  <c r="G1117" i="19" l="1"/>
  <c r="F1117" i="19"/>
  <c r="H9" i="14"/>
  <c r="J9" i="14" s="1"/>
  <c r="I9" i="14"/>
  <c r="H11" i="14"/>
  <c r="J11" i="14" s="1"/>
  <c r="I11" i="14"/>
  <c r="H13" i="14"/>
  <c r="J13" i="14" s="1"/>
  <c r="I13" i="14"/>
  <c r="H15" i="14"/>
  <c r="J15" i="14" s="1"/>
  <c r="I15" i="14"/>
  <c r="H17" i="14"/>
  <c r="J17" i="14" s="1"/>
  <c r="I17" i="14"/>
  <c r="H19" i="14"/>
  <c r="J19" i="14" s="1"/>
  <c r="I19" i="14"/>
  <c r="H21" i="14"/>
  <c r="J21" i="14" s="1"/>
  <c r="I21" i="14"/>
  <c r="H23" i="14"/>
  <c r="J23" i="14" s="1"/>
  <c r="I23" i="14"/>
  <c r="H9" i="15"/>
  <c r="J9" i="15" s="1"/>
  <c r="I9" i="15"/>
  <c r="H11" i="15"/>
  <c r="J11" i="15" s="1"/>
  <c r="I11" i="15"/>
  <c r="H13" i="15"/>
  <c r="J13" i="15" s="1"/>
  <c r="I13" i="15"/>
  <c r="H15" i="15"/>
  <c r="J15" i="15" s="1"/>
  <c r="I15" i="15"/>
  <c r="H17" i="15"/>
  <c r="J17" i="15" s="1"/>
  <c r="I17" i="15"/>
  <c r="H19" i="15"/>
  <c r="J19" i="15" s="1"/>
  <c r="I19" i="15"/>
  <c r="H21" i="15"/>
  <c r="J21" i="15" s="1"/>
  <c r="I21" i="15"/>
  <c r="H23" i="15"/>
  <c r="J23" i="15" s="1"/>
  <c r="I23" i="15"/>
  <c r="H25" i="15"/>
  <c r="J25" i="15" s="1"/>
  <c r="I25" i="15"/>
  <c r="H27" i="15"/>
  <c r="J27" i="15" s="1"/>
  <c r="I27" i="15"/>
  <c r="H29" i="15"/>
  <c r="J29" i="15" s="1"/>
  <c r="I29" i="15"/>
  <c r="H31" i="15"/>
  <c r="J31" i="15" s="1"/>
  <c r="I31" i="15"/>
  <c r="H33" i="15"/>
  <c r="J33" i="15" s="1"/>
  <c r="I33" i="15"/>
  <c r="H35" i="15"/>
  <c r="J35" i="15" s="1"/>
  <c r="I35" i="15"/>
  <c r="H37" i="15"/>
  <c r="J37" i="15" s="1"/>
  <c r="I37" i="15"/>
  <c r="H39" i="15"/>
  <c r="J39" i="15" s="1"/>
  <c r="I39" i="15"/>
  <c r="H41" i="15"/>
  <c r="J41" i="15" s="1"/>
  <c r="I41" i="15"/>
  <c r="H43" i="15"/>
  <c r="J43" i="15" s="1"/>
  <c r="I43" i="15"/>
  <c r="H45" i="15"/>
  <c r="J45" i="15" s="1"/>
  <c r="I45" i="15"/>
  <c r="H47" i="15"/>
  <c r="J47" i="15" s="1"/>
  <c r="I47" i="15"/>
  <c r="H49" i="15"/>
  <c r="J49" i="15" s="1"/>
  <c r="I49" i="15"/>
  <c r="H51" i="15"/>
  <c r="J51" i="15" s="1"/>
  <c r="I51" i="15"/>
  <c r="I9" i="18"/>
  <c r="I11" i="18"/>
  <c r="I13" i="18"/>
  <c r="I15" i="18"/>
  <c r="I17" i="18"/>
  <c r="I19" i="18"/>
  <c r="I21" i="18"/>
  <c r="I23" i="18"/>
  <c r="H9" i="18"/>
  <c r="J9" i="18" s="1"/>
  <c r="H11" i="18"/>
  <c r="J11" i="18" s="1"/>
  <c r="H13" i="18"/>
  <c r="J13" i="18" s="1"/>
  <c r="H15" i="18"/>
  <c r="J15" i="18" s="1"/>
  <c r="H17" i="18"/>
  <c r="J17" i="18" s="1"/>
  <c r="H19" i="18"/>
  <c r="J19" i="18" s="1"/>
  <c r="H21" i="18"/>
  <c r="J21" i="18" s="1"/>
  <c r="H23" i="18"/>
  <c r="J23" i="18" s="1"/>
  <c r="H9" i="20"/>
  <c r="J9" i="20" s="1"/>
  <c r="I9" i="20"/>
  <c r="H11" i="20"/>
  <c r="J11" i="20" s="1"/>
  <c r="I11" i="20"/>
  <c r="H13" i="20"/>
  <c r="J13" i="20" s="1"/>
  <c r="I13" i="20"/>
  <c r="H15" i="20"/>
  <c r="J15" i="20" s="1"/>
  <c r="I15" i="20"/>
  <c r="H17" i="20"/>
  <c r="J17" i="20" s="1"/>
  <c r="I17" i="20"/>
  <c r="H19" i="20"/>
  <c r="J19" i="20" s="1"/>
  <c r="I19" i="20"/>
  <c r="H21" i="20"/>
  <c r="J21" i="20" s="1"/>
  <c r="I21" i="20"/>
  <c r="H23" i="20"/>
  <c r="J23" i="20" s="1"/>
  <c r="I23" i="20"/>
  <c r="H25" i="20"/>
  <c r="J25" i="20" s="1"/>
  <c r="I25" i="20"/>
  <c r="H27" i="20"/>
  <c r="J27" i="20" s="1"/>
  <c r="I27" i="20"/>
  <c r="H29" i="20"/>
  <c r="J29" i="20" s="1"/>
  <c r="I29" i="20"/>
  <c r="H31" i="20"/>
  <c r="J31" i="20" s="1"/>
  <c r="I31" i="20"/>
  <c r="H33" i="20"/>
  <c r="J33" i="20" s="1"/>
  <c r="I33" i="20"/>
  <c r="H35" i="20"/>
  <c r="J35" i="20" s="1"/>
  <c r="I35" i="20"/>
  <c r="H37" i="20"/>
  <c r="J37" i="20" s="1"/>
  <c r="I37" i="20"/>
  <c r="H39" i="20"/>
  <c r="J39" i="20" s="1"/>
  <c r="I39" i="20"/>
  <c r="H41" i="20"/>
  <c r="J41" i="20" s="1"/>
  <c r="I41" i="20"/>
  <c r="H43" i="20"/>
  <c r="J43" i="20" s="1"/>
  <c r="I43" i="20"/>
  <c r="H45" i="20"/>
  <c r="J45" i="20" s="1"/>
  <c r="I45" i="20"/>
  <c r="H47" i="20"/>
  <c r="J47" i="20" s="1"/>
  <c r="I47" i="20"/>
  <c r="H49" i="20"/>
  <c r="J49" i="20" s="1"/>
  <c r="I49" i="20"/>
  <c r="H51" i="20"/>
  <c r="J51" i="20" s="1"/>
  <c r="I51" i="20"/>
  <c r="H53" i="20"/>
  <c r="J53" i="20" s="1"/>
  <c r="I53" i="20"/>
  <c r="H55" i="20"/>
  <c r="J55" i="20" s="1"/>
  <c r="I55" i="20"/>
  <c r="H57" i="20"/>
  <c r="J57" i="20" s="1"/>
  <c r="I57" i="20"/>
  <c r="H59" i="20"/>
  <c r="J59" i="20" s="1"/>
  <c r="I59" i="20"/>
  <c r="H61" i="20"/>
  <c r="J61" i="20" s="1"/>
  <c r="I61" i="20"/>
  <c r="H63" i="20"/>
  <c r="J63" i="20" s="1"/>
  <c r="I63" i="20"/>
  <c r="H65" i="20"/>
  <c r="J65" i="20" s="1"/>
  <c r="I65" i="20"/>
  <c r="H67" i="20"/>
  <c r="J67" i="20" s="1"/>
  <c r="I67" i="20"/>
  <c r="H69" i="20"/>
  <c r="J69" i="20" s="1"/>
  <c r="I69" i="20"/>
  <c r="H71" i="20"/>
  <c r="J71" i="20" s="1"/>
  <c r="I71" i="20"/>
  <c r="H73" i="20"/>
  <c r="J73" i="20" s="1"/>
  <c r="I73" i="20"/>
  <c r="H75" i="20"/>
  <c r="J75" i="20" s="1"/>
  <c r="I75" i="20"/>
  <c r="H77" i="20"/>
  <c r="J77" i="20" s="1"/>
  <c r="I77" i="20"/>
  <c r="H79" i="20"/>
  <c r="J79" i="20" s="1"/>
  <c r="I79" i="20"/>
  <c r="H81" i="20"/>
  <c r="J81" i="20" s="1"/>
  <c r="I81" i="20"/>
  <c r="H83" i="20"/>
  <c r="J83" i="20" s="1"/>
  <c r="I83" i="20"/>
  <c r="H85" i="20"/>
  <c r="J85" i="20" s="1"/>
  <c r="I85" i="20"/>
  <c r="H87" i="20"/>
  <c r="J87" i="20" s="1"/>
  <c r="I87" i="20"/>
  <c r="H89" i="20"/>
  <c r="J89" i="20" s="1"/>
  <c r="I89" i="20"/>
  <c r="H91" i="20"/>
  <c r="J91" i="20" s="1"/>
  <c r="I91" i="20"/>
  <c r="H93" i="20"/>
  <c r="J93" i="20" s="1"/>
  <c r="I93" i="20"/>
  <c r="H95" i="20"/>
  <c r="J95" i="20" s="1"/>
  <c r="I95" i="20"/>
  <c r="H97" i="20"/>
  <c r="J97" i="20" s="1"/>
  <c r="I97" i="20"/>
  <c r="H99" i="20"/>
  <c r="J99" i="20" s="1"/>
  <c r="I99" i="20"/>
  <c r="H101" i="20"/>
  <c r="J101" i="20" s="1"/>
  <c r="I101" i="20"/>
  <c r="H103" i="20"/>
  <c r="J103" i="20" s="1"/>
  <c r="I103" i="20"/>
  <c r="H105" i="20"/>
  <c r="J105" i="20" s="1"/>
  <c r="I105" i="20"/>
  <c r="H107" i="20"/>
  <c r="J107" i="20" s="1"/>
  <c r="I107" i="20"/>
  <c r="H109" i="20"/>
  <c r="J109" i="20" s="1"/>
  <c r="I109" i="20"/>
  <c r="H111" i="20"/>
  <c r="J111" i="20" s="1"/>
  <c r="I111" i="20"/>
  <c r="H113" i="20"/>
  <c r="J113" i="20" s="1"/>
  <c r="I113" i="20"/>
  <c r="H115" i="20"/>
  <c r="J115" i="20" s="1"/>
  <c r="I115" i="20"/>
  <c r="H117" i="20"/>
  <c r="J117" i="20" s="1"/>
  <c r="I117" i="20"/>
  <c r="H119" i="20"/>
  <c r="J119" i="20" s="1"/>
  <c r="I119" i="20"/>
  <c r="H121" i="20"/>
  <c r="J121" i="20" s="1"/>
  <c r="I121" i="20"/>
  <c r="H123" i="20"/>
  <c r="J123" i="20" s="1"/>
  <c r="I123" i="20"/>
  <c r="H125" i="20"/>
  <c r="J125" i="20" s="1"/>
  <c r="I125" i="20"/>
  <c r="H127" i="20"/>
  <c r="J127" i="20" s="1"/>
  <c r="I127" i="20"/>
  <c r="H129" i="20"/>
  <c r="J129" i="20" s="1"/>
  <c r="I129" i="20"/>
  <c r="H131" i="20"/>
  <c r="J131" i="20" s="1"/>
  <c r="I131" i="20"/>
  <c r="H133" i="20"/>
  <c r="J133" i="20" s="1"/>
  <c r="I133" i="20"/>
  <c r="H135" i="20"/>
  <c r="J135" i="20" s="1"/>
  <c r="I135" i="20"/>
  <c r="H137" i="20"/>
  <c r="J137" i="20" s="1"/>
  <c r="I137" i="20"/>
  <c r="F139" i="20" l="1"/>
  <c r="G139" i="20"/>
  <c r="I9" i="21"/>
  <c r="I11" i="21"/>
  <c r="I13" i="21"/>
  <c r="I15" i="21"/>
  <c r="I17" i="21"/>
  <c r="I19" i="21"/>
  <c r="I21" i="21"/>
  <c r="I23" i="21"/>
  <c r="I25" i="21"/>
  <c r="I27" i="21"/>
  <c r="I29" i="21"/>
  <c r="I31" i="21"/>
  <c r="I33" i="21"/>
  <c r="I35" i="21"/>
  <c r="I37" i="21"/>
  <c r="I39" i="21"/>
  <c r="I41" i="21"/>
  <c r="I43" i="21"/>
  <c r="I45" i="21"/>
  <c r="I47" i="21"/>
  <c r="I49" i="21"/>
  <c r="I51" i="21"/>
  <c r="I53" i="21"/>
  <c r="I55" i="21"/>
  <c r="I57" i="21"/>
  <c r="I59" i="21"/>
  <c r="I61" i="21"/>
  <c r="I63" i="21"/>
  <c r="I65" i="21"/>
  <c r="I67" i="21"/>
  <c r="I69" i="21"/>
  <c r="I71" i="21"/>
  <c r="I73" i="21"/>
  <c r="I75" i="21"/>
  <c r="I77" i="21"/>
  <c r="H9" i="21"/>
  <c r="J9" i="21" s="1"/>
  <c r="H11" i="21"/>
  <c r="J11" i="21" s="1"/>
  <c r="H13" i="21"/>
  <c r="J13" i="21" s="1"/>
  <c r="H15" i="21"/>
  <c r="J15" i="21" s="1"/>
  <c r="H17" i="21"/>
  <c r="J17" i="21" s="1"/>
  <c r="H19" i="21"/>
  <c r="J19" i="21" s="1"/>
  <c r="H21" i="21"/>
  <c r="J21" i="21" s="1"/>
  <c r="H23" i="21"/>
  <c r="J23" i="21" s="1"/>
  <c r="H25" i="21"/>
  <c r="J25" i="21" s="1"/>
  <c r="H27" i="21"/>
  <c r="J27" i="21" s="1"/>
  <c r="H29" i="21"/>
  <c r="J29" i="21" s="1"/>
  <c r="H31" i="21"/>
  <c r="J31" i="21" s="1"/>
  <c r="H33" i="21"/>
  <c r="J33" i="21" s="1"/>
  <c r="H35" i="21"/>
  <c r="J35" i="21" s="1"/>
  <c r="H37" i="21"/>
  <c r="J37" i="21" s="1"/>
  <c r="H39" i="21"/>
  <c r="J39" i="21" s="1"/>
  <c r="H41" i="21"/>
  <c r="J41" i="21" s="1"/>
  <c r="H43" i="21"/>
  <c r="J43" i="21" s="1"/>
  <c r="H45" i="21"/>
  <c r="J45" i="21" s="1"/>
  <c r="H47" i="21"/>
  <c r="J47" i="21" s="1"/>
  <c r="H49" i="21"/>
  <c r="J49" i="21" s="1"/>
  <c r="H51" i="21"/>
  <c r="J51" i="21" s="1"/>
  <c r="H53" i="21"/>
  <c r="J53" i="21" s="1"/>
  <c r="H55" i="21"/>
  <c r="J55" i="21" s="1"/>
  <c r="H57" i="21"/>
  <c r="J57" i="21" s="1"/>
  <c r="H59" i="21"/>
  <c r="J59" i="21" s="1"/>
  <c r="H61" i="21"/>
  <c r="J61" i="21" s="1"/>
  <c r="H63" i="21"/>
  <c r="J63" i="21" s="1"/>
  <c r="H65" i="21"/>
  <c r="J65" i="21" s="1"/>
  <c r="H67" i="21"/>
  <c r="J67" i="21" s="1"/>
  <c r="H69" i="21"/>
  <c r="J69" i="21" s="1"/>
  <c r="H71" i="21"/>
  <c r="J71" i="21" s="1"/>
  <c r="H73" i="21"/>
  <c r="J73" i="21" s="1"/>
  <c r="H75" i="21"/>
  <c r="J75" i="21" s="1"/>
  <c r="H77" i="21"/>
  <c r="J77" i="21" s="1"/>
  <c r="F79" i="21" l="1"/>
  <c r="G79" i="21"/>
  <c r="H9" i="12"/>
  <c r="J9" i="12" s="1"/>
  <c r="I9" i="12"/>
  <c r="H11" i="12"/>
  <c r="J11" i="12" s="1"/>
  <c r="I11" i="12"/>
  <c r="H13" i="12"/>
  <c r="J13" i="12" s="1"/>
  <c r="I13" i="12"/>
  <c r="H15" i="12"/>
  <c r="J15" i="12" s="1"/>
  <c r="I15" i="12"/>
  <c r="H17" i="12"/>
  <c r="J17" i="12" s="1"/>
  <c r="I17" i="12"/>
  <c r="H19" i="12"/>
  <c r="J19" i="12" s="1"/>
  <c r="I19" i="12"/>
  <c r="H21" i="12"/>
  <c r="J21" i="12" s="1"/>
  <c r="I21" i="12"/>
  <c r="H23" i="12"/>
  <c r="J23" i="12" s="1"/>
  <c r="I23" i="12"/>
  <c r="H25" i="12"/>
  <c r="J25" i="12" s="1"/>
  <c r="I25" i="12"/>
  <c r="H27" i="12"/>
  <c r="J27" i="12" s="1"/>
  <c r="I27" i="12"/>
  <c r="H29" i="12"/>
  <c r="J29" i="12" s="1"/>
  <c r="I29" i="12"/>
  <c r="H31" i="12"/>
  <c r="J31" i="12" s="1"/>
  <c r="I31" i="12"/>
  <c r="H33" i="12"/>
  <c r="J33" i="12" s="1"/>
  <c r="I33" i="12"/>
  <c r="H35" i="12"/>
  <c r="J35" i="12" s="1"/>
  <c r="I35" i="12"/>
  <c r="H37" i="12"/>
  <c r="J37" i="12" s="1"/>
  <c r="I37" i="12"/>
  <c r="H39" i="12"/>
  <c r="J39" i="12" s="1"/>
  <c r="I39" i="12"/>
  <c r="H41" i="12"/>
  <c r="J41" i="12" s="1"/>
  <c r="I41" i="12"/>
  <c r="H43" i="12"/>
  <c r="J43" i="12" s="1"/>
  <c r="I43" i="12"/>
  <c r="H45" i="12"/>
  <c r="J45" i="12" s="1"/>
  <c r="I45" i="12"/>
  <c r="H47" i="12"/>
  <c r="J47" i="12" s="1"/>
  <c r="I47" i="12"/>
  <c r="H49" i="12"/>
  <c r="J49" i="12" s="1"/>
  <c r="I49" i="12"/>
  <c r="H51" i="12"/>
  <c r="J51" i="12" s="1"/>
  <c r="I51" i="12"/>
  <c r="H53" i="12"/>
  <c r="J53" i="12" s="1"/>
  <c r="I53" i="12"/>
  <c r="H55" i="12"/>
  <c r="J55" i="12" s="1"/>
  <c r="I55" i="12"/>
  <c r="H57" i="12"/>
  <c r="J57" i="12" s="1"/>
  <c r="I57" i="12"/>
  <c r="H59" i="12"/>
  <c r="J59" i="12" s="1"/>
  <c r="I59" i="12"/>
  <c r="H61" i="12"/>
  <c r="J61" i="12" s="1"/>
  <c r="I61" i="12"/>
  <c r="H63" i="12"/>
  <c r="J63" i="12" s="1"/>
  <c r="I63" i="12"/>
  <c r="H65" i="12"/>
  <c r="J65" i="12" s="1"/>
  <c r="I65" i="12"/>
  <c r="H67" i="12"/>
  <c r="J67" i="12" s="1"/>
  <c r="I67" i="12"/>
  <c r="H69" i="12"/>
  <c r="J69" i="12" s="1"/>
  <c r="I69" i="12"/>
  <c r="H71" i="12"/>
  <c r="J71" i="12" s="1"/>
  <c r="I71" i="12"/>
  <c r="H73" i="12"/>
  <c r="J73" i="12" s="1"/>
  <c r="I73" i="12"/>
  <c r="H75" i="12"/>
  <c r="J75" i="12" s="1"/>
  <c r="I75" i="12"/>
  <c r="H77" i="12"/>
  <c r="J77" i="12" s="1"/>
  <c r="I77" i="12"/>
  <c r="H79" i="12"/>
  <c r="J79" i="12" s="1"/>
  <c r="I79" i="12"/>
  <c r="H81" i="12"/>
  <c r="J81" i="12" s="1"/>
  <c r="I81" i="12"/>
  <c r="H83" i="12"/>
  <c r="J83" i="12" s="1"/>
  <c r="I83" i="12"/>
  <c r="H85" i="12"/>
  <c r="J85" i="12" s="1"/>
  <c r="I85" i="12"/>
  <c r="H87" i="12"/>
  <c r="J87" i="12" s="1"/>
  <c r="I87" i="12"/>
  <c r="H89" i="12"/>
  <c r="J89" i="12" s="1"/>
  <c r="I89" i="12"/>
  <c r="H91" i="12"/>
  <c r="J91" i="12" s="1"/>
  <c r="I91" i="12"/>
  <c r="H93" i="12"/>
  <c r="J93" i="12" s="1"/>
  <c r="I93" i="12"/>
  <c r="H95" i="12"/>
  <c r="J95" i="12" s="1"/>
  <c r="I95" i="12"/>
  <c r="H97" i="12"/>
  <c r="J97" i="12" s="1"/>
  <c r="I97" i="12"/>
  <c r="H99" i="12"/>
  <c r="J99" i="12" s="1"/>
  <c r="I99" i="12"/>
  <c r="H101" i="12"/>
  <c r="J101" i="12" s="1"/>
  <c r="I101" i="12"/>
  <c r="H103" i="12"/>
  <c r="J103" i="12" s="1"/>
  <c r="I103" i="12"/>
  <c r="H105" i="12"/>
  <c r="J105" i="12" s="1"/>
  <c r="I105" i="12"/>
  <c r="H107" i="12"/>
  <c r="J107" i="12" s="1"/>
  <c r="I107" i="12"/>
  <c r="H109" i="12"/>
  <c r="J109" i="12" s="1"/>
  <c r="I109" i="12"/>
  <c r="H111" i="12"/>
  <c r="J111" i="12" s="1"/>
  <c r="I111" i="12"/>
  <c r="H113" i="12"/>
  <c r="J113" i="12" s="1"/>
  <c r="I113" i="12"/>
  <c r="H115" i="12"/>
  <c r="J115" i="12" s="1"/>
  <c r="I115" i="12"/>
  <c r="H117" i="12"/>
  <c r="J117" i="12" s="1"/>
  <c r="I117" i="12"/>
  <c r="H119" i="12"/>
  <c r="J119" i="12" s="1"/>
  <c r="I119" i="12"/>
  <c r="H121" i="12"/>
  <c r="J121" i="12" s="1"/>
  <c r="I121" i="12"/>
  <c r="H123" i="12"/>
  <c r="J123" i="12" s="1"/>
  <c r="I123" i="12"/>
  <c r="H125" i="12"/>
  <c r="J125" i="12" s="1"/>
  <c r="I125" i="12"/>
  <c r="H127" i="12"/>
  <c r="J127" i="12" s="1"/>
  <c r="I127" i="12"/>
  <c r="H129" i="12"/>
  <c r="J129" i="12" s="1"/>
  <c r="I129" i="12"/>
  <c r="H131" i="12"/>
  <c r="J131" i="12" s="1"/>
  <c r="I131" i="12"/>
  <c r="H133" i="12"/>
  <c r="J133" i="12" s="1"/>
  <c r="I133" i="12"/>
  <c r="H135" i="12"/>
  <c r="J135" i="12" s="1"/>
  <c r="I135" i="12"/>
  <c r="H137" i="12"/>
  <c r="J137" i="12" s="1"/>
  <c r="I137" i="12"/>
  <c r="H139" i="12"/>
  <c r="J139" i="12" s="1"/>
  <c r="I139" i="12"/>
  <c r="H141" i="12"/>
  <c r="J141" i="12" s="1"/>
  <c r="I141" i="12"/>
  <c r="H143" i="12"/>
  <c r="J143" i="12" s="1"/>
  <c r="I143" i="12"/>
  <c r="H145" i="12"/>
  <c r="J145" i="12" s="1"/>
  <c r="I145" i="12"/>
  <c r="H147" i="12"/>
  <c r="J147" i="12" s="1"/>
  <c r="I147" i="12"/>
  <c r="H149" i="12"/>
  <c r="J149" i="12" s="1"/>
  <c r="I149" i="12"/>
  <c r="H151" i="12"/>
  <c r="J151" i="12" s="1"/>
  <c r="I151" i="12"/>
  <c r="H153" i="12"/>
  <c r="J153" i="12" s="1"/>
  <c r="I153" i="12"/>
  <c r="H155" i="12"/>
  <c r="J155" i="12" s="1"/>
  <c r="I155" i="12"/>
  <c r="H157" i="12"/>
  <c r="J157" i="12" s="1"/>
  <c r="I157" i="12"/>
  <c r="H159" i="12"/>
  <c r="J159" i="12" s="1"/>
  <c r="I159" i="12"/>
  <c r="H161" i="12"/>
  <c r="J161" i="12" s="1"/>
  <c r="I161" i="12"/>
  <c r="H163" i="12"/>
  <c r="J163" i="12" s="1"/>
  <c r="I163" i="12"/>
  <c r="H165" i="12"/>
  <c r="J165" i="12" s="1"/>
  <c r="I165" i="12"/>
  <c r="H167" i="12"/>
  <c r="J167" i="12" s="1"/>
  <c r="I167" i="12"/>
  <c r="H169" i="12"/>
  <c r="J169" i="12" s="1"/>
  <c r="I169" i="12"/>
  <c r="H171" i="12"/>
  <c r="J171" i="12" s="1"/>
  <c r="I171" i="12"/>
  <c r="H173" i="12"/>
  <c r="J173" i="12" s="1"/>
  <c r="I173" i="12"/>
  <c r="H175" i="12"/>
  <c r="J175" i="12" s="1"/>
  <c r="I175" i="12"/>
  <c r="H177" i="12"/>
  <c r="J177" i="12" s="1"/>
  <c r="I177" i="12"/>
  <c r="H179" i="12"/>
  <c r="J179" i="12" s="1"/>
  <c r="I179" i="12"/>
  <c r="H181" i="12"/>
  <c r="J181" i="12" s="1"/>
  <c r="I181" i="12"/>
  <c r="H183" i="12"/>
  <c r="J183" i="12" s="1"/>
  <c r="I183" i="12"/>
  <c r="H185" i="12"/>
  <c r="J185" i="12" s="1"/>
  <c r="I185" i="12"/>
  <c r="H187" i="12"/>
  <c r="J187" i="12" s="1"/>
  <c r="I187" i="12"/>
  <c r="H189" i="12"/>
  <c r="J189" i="12" s="1"/>
  <c r="I189" i="12"/>
  <c r="H191" i="12"/>
  <c r="J191" i="12" s="1"/>
  <c r="I191" i="12"/>
  <c r="A18" i="12" l="1"/>
  <c r="A20" i="12" s="1"/>
  <c r="A22" i="12" s="1"/>
  <c r="A24" i="12" s="1"/>
  <c r="A26" i="12" s="1"/>
  <c r="A28" i="12" s="1"/>
  <c r="A30" i="12" s="1"/>
  <c r="A32" i="12" s="1"/>
  <c r="A34" i="12" s="1"/>
  <c r="A36" i="12" s="1"/>
  <c r="A38" i="12" s="1"/>
  <c r="A40" i="12" s="1"/>
  <c r="A42" i="12" s="1"/>
  <c r="A44" i="12" s="1"/>
  <c r="A46" i="12" s="1"/>
  <c r="A48" i="12" s="1"/>
  <c r="A50" i="12" s="1"/>
  <c r="A52" i="12" s="1"/>
  <c r="A54" i="12" s="1"/>
  <c r="A56" i="12" s="1"/>
  <c r="A58" i="12" s="1"/>
  <c r="A60" i="12" s="1"/>
  <c r="A62" i="12" s="1"/>
  <c r="A64" i="12" s="1"/>
  <c r="A66" i="12" s="1"/>
  <c r="A68" i="12" s="1"/>
  <c r="A70" i="12" s="1"/>
  <c r="A72" i="12" s="1"/>
  <c r="A74" i="12" s="1"/>
  <c r="A76" i="12" s="1"/>
  <c r="A78" i="12" s="1"/>
  <c r="A80" i="12" s="1"/>
  <c r="A82" i="12" s="1"/>
  <c r="A84" i="12" s="1"/>
  <c r="A86" i="12" s="1"/>
  <c r="A88" i="12" s="1"/>
  <c r="A90" i="12" s="1"/>
  <c r="A92" i="12" s="1"/>
  <c r="A94" i="12" s="1"/>
  <c r="A96" i="12" s="1"/>
  <c r="A98" i="12" s="1"/>
  <c r="A100" i="12" s="1"/>
  <c r="A102" i="12" s="1"/>
  <c r="A104" i="12" s="1"/>
  <c r="A106" i="12" s="1"/>
  <c r="A108" i="12" s="1"/>
  <c r="A110" i="12" s="1"/>
  <c r="A112" i="12" s="1"/>
  <c r="A114" i="12" s="1"/>
  <c r="A116" i="12" s="1"/>
  <c r="A118" i="12" s="1"/>
  <c r="A120" i="12" s="1"/>
  <c r="A122" i="12" s="1"/>
  <c r="A124" i="12" s="1"/>
  <c r="A126" i="12" s="1"/>
  <c r="A128" i="12" s="1"/>
  <c r="A130" i="12" s="1"/>
  <c r="A132" i="12" s="1"/>
  <c r="A134" i="12" s="1"/>
  <c r="A136" i="12" s="1"/>
  <c r="A138" i="12" s="1"/>
  <c r="A140" i="12" s="1"/>
  <c r="A142" i="12" s="1"/>
  <c r="A144" i="12" s="1"/>
  <c r="A146" i="12" s="1"/>
  <c r="A148" i="12" s="1"/>
  <c r="A150" i="12" s="1"/>
  <c r="A152" i="12" s="1"/>
  <c r="A154" i="12" s="1"/>
  <c r="A156" i="12" s="1"/>
  <c r="A158" i="12" s="1"/>
  <c r="A160" i="12" s="1"/>
  <c r="A162" i="12" s="1"/>
  <c r="A164" i="12" s="1"/>
  <c r="A166" i="12" s="1"/>
  <c r="A168" i="12" s="1"/>
  <c r="A170" i="12" s="1"/>
  <c r="A172" i="12" s="1"/>
  <c r="A174" i="12" s="1"/>
  <c r="A176" i="12" s="1"/>
  <c r="A178" i="12" s="1"/>
  <c r="A180" i="12" s="1"/>
  <c r="A182" i="12" s="1"/>
  <c r="A184" i="12" s="1"/>
  <c r="A186" i="12" s="1"/>
  <c r="A188" i="12" s="1"/>
  <c r="A190" i="12" s="1"/>
  <c r="A192" i="12" s="1"/>
  <c r="G49" i="22" l="1"/>
  <c r="F49" i="22"/>
  <c r="I7" i="22"/>
  <c r="H7" i="22"/>
  <c r="C5" i="22"/>
  <c r="B5" i="22"/>
  <c r="A3" i="22"/>
  <c r="A2" i="22"/>
  <c r="I49" i="22" l="1"/>
  <c r="H49" i="22"/>
  <c r="J7" i="22"/>
  <c r="I7" i="21"/>
  <c r="H7" i="21"/>
  <c r="H79" i="21" l="1"/>
  <c r="J7" i="21"/>
  <c r="J79" i="21" s="1"/>
  <c r="I79" i="21"/>
  <c r="J49" i="22"/>
  <c r="A3" i="21"/>
  <c r="A2" i="13" l="1"/>
  <c r="A2" i="14"/>
  <c r="A2" i="15"/>
  <c r="A2" i="16"/>
  <c r="A2" i="18"/>
  <c r="A2" i="19"/>
  <c r="A2" i="20"/>
  <c r="A2" i="21"/>
  <c r="A2" i="12"/>
  <c r="C5" i="21"/>
  <c r="B5" i="21"/>
  <c r="I7" i="20" l="1"/>
  <c r="H7" i="20"/>
  <c r="C5" i="20"/>
  <c r="B5" i="20"/>
  <c r="A3" i="20"/>
  <c r="I7" i="19"/>
  <c r="H7" i="19"/>
  <c r="C5" i="19"/>
  <c r="A3" i="19"/>
  <c r="G25" i="18"/>
  <c r="F25" i="18"/>
  <c r="I7" i="18"/>
  <c r="H7" i="18"/>
  <c r="C5" i="18"/>
  <c r="B5" i="18"/>
  <c r="A3" i="18"/>
  <c r="G417" i="16"/>
  <c r="F417" i="16"/>
  <c r="I7" i="16"/>
  <c r="H7" i="16"/>
  <c r="C5" i="16"/>
  <c r="B5" i="16"/>
  <c r="A3" i="16"/>
  <c r="G53" i="15"/>
  <c r="F53" i="15"/>
  <c r="I7" i="15"/>
  <c r="H7" i="15"/>
  <c r="J7" i="15" s="1"/>
  <c r="C5" i="15"/>
  <c r="B5" i="15"/>
  <c r="A3" i="15"/>
  <c r="G25" i="14"/>
  <c r="F25" i="14"/>
  <c r="I7" i="14"/>
  <c r="H7" i="14"/>
  <c r="J7" i="14" s="1"/>
  <c r="C5" i="14"/>
  <c r="B5" i="14"/>
  <c r="A3" i="14"/>
  <c r="G9" i="13"/>
  <c r="F9" i="13"/>
  <c r="I7" i="13"/>
  <c r="H7" i="13"/>
  <c r="J7" i="13" s="1"/>
  <c r="C5" i="13"/>
  <c r="B5" i="13"/>
  <c r="A3" i="13"/>
  <c r="I1117" i="19" l="1"/>
  <c r="J7" i="19"/>
  <c r="H1117" i="19"/>
  <c r="I139" i="20"/>
  <c r="J7" i="20"/>
  <c r="H139" i="20"/>
  <c r="I9" i="13"/>
  <c r="I25" i="14"/>
  <c r="I53" i="15"/>
  <c r="H417" i="16"/>
  <c r="I417" i="16"/>
  <c r="I25" i="18"/>
  <c r="H25" i="18"/>
  <c r="J7" i="18"/>
  <c r="J7" i="16"/>
  <c r="J53" i="15"/>
  <c r="H53" i="15"/>
  <c r="J25" i="14"/>
  <c r="H25" i="14"/>
  <c r="J9" i="13"/>
  <c r="H9" i="13"/>
  <c r="G193" i="12"/>
  <c r="F193" i="12"/>
  <c r="I7" i="12"/>
  <c r="H7" i="12"/>
  <c r="C5" i="12"/>
  <c r="B5" i="12"/>
  <c r="A3" i="12"/>
  <c r="J1117" i="19" l="1"/>
  <c r="J139" i="20"/>
  <c r="H193" i="12"/>
  <c r="J25" i="18"/>
  <c r="J417" i="16"/>
  <c r="I193" i="12"/>
  <c r="J7" i="12"/>
  <c r="J193" i="12" s="1"/>
</calcChain>
</file>

<file path=xl/sharedStrings.xml><?xml version="1.0" encoding="utf-8"?>
<sst xmlns="http://schemas.openxmlformats.org/spreadsheetml/2006/main" count="3962" uniqueCount="1851">
  <si>
    <t>Lp.</t>
  </si>
  <si>
    <t>Stawka VAT 
(%)</t>
  </si>
  <si>
    <t>Cena jednostkowa netto 
(PLN)</t>
  </si>
  <si>
    <t>Cena jednostkowa brutto 
(PLN)</t>
  </si>
  <si>
    <t>Wartość brutto 
(PLN)</t>
  </si>
  <si>
    <t>[dokument należy sporządzić w formie elektronicznej  i podpisać kwalifikowanym podpisem elektronicznym osoby uprawnionej do reprezentacji Wykonawcy]</t>
  </si>
  <si>
    <t>Wielkość opakowania 
(j.m.)</t>
  </si>
  <si>
    <t>Liczba opakowań</t>
  </si>
  <si>
    <t>Wartość netto 
(PLN)</t>
  </si>
  <si>
    <t>5x8=10</t>
  </si>
  <si>
    <t>5x6=9</t>
  </si>
  <si>
    <t>zzz</t>
  </si>
  <si>
    <t>6(100%+7)=8</t>
  </si>
  <si>
    <t>część IV</t>
  </si>
  <si>
    <t>część V</t>
  </si>
  <si>
    <t>część VI</t>
  </si>
  <si>
    <t>część VII</t>
  </si>
  <si>
    <t>część VIII</t>
  </si>
  <si>
    <t>część IX</t>
  </si>
  <si>
    <t>część X</t>
  </si>
  <si>
    <t>część III</t>
  </si>
  <si>
    <t>część II</t>
  </si>
  <si>
    <t>100 ml</t>
  </si>
  <si>
    <t>1 l</t>
  </si>
  <si>
    <t>50 ml</t>
  </si>
  <si>
    <t>100 ul</t>
  </si>
  <si>
    <t>200 tests</t>
  </si>
  <si>
    <t>5 mg</t>
  </si>
  <si>
    <t>250 izolacji</t>
  </si>
  <si>
    <t>50 izolacji</t>
  </si>
  <si>
    <t>D6904-04</t>
  </si>
  <si>
    <t>E.Z.N.A.® Plasmid Midi Kit, I Bacterial cultures, 15 - 50 ml</t>
  </si>
  <si>
    <t>D6905-04</t>
  </si>
  <si>
    <t>E.Z.N.A.® Fastfilter® Plasmid Midi Kit,	Bacterial cultures, 15 - 50 ml</t>
  </si>
  <si>
    <t>D6924-03</t>
  </si>
  <si>
    <t>E.Z.N.A.® FastFilter Plasmid Maxi Kit, Bacterial cultures, 50-200 mL</t>
  </si>
  <si>
    <t>D6926-03</t>
  </si>
  <si>
    <t>Kity do izolacji plazmidów wolnych od endotoksyn, E.Z.N.A.®, E.Z.N.A.® Fastfilter® Endo-Free Plasmid Maxi kit</t>
  </si>
  <si>
    <t>D6942-02</t>
  </si>
  <si>
    <t>Zestaw I Mini Plazmidu E.Z.N.A.®,  E.Z.N.A.® Plasmid Mini Kit I (Q-Spin column), Bacterial cultures, 1 - 5 ml</t>
  </si>
  <si>
    <t>D6945-02</t>
  </si>
  <si>
    <t>Zestaw II Mini Plazmidu E.Z.N.A.® , Q-spinowy (bez pokrywki)</t>
  </si>
  <si>
    <t>M1378-01</t>
  </si>
  <si>
    <t>Mag-Bind® TotalPure NGS</t>
  </si>
  <si>
    <t>100 testów</t>
  </si>
  <si>
    <t>25 testów</t>
  </si>
  <si>
    <t>200 testów</t>
  </si>
  <si>
    <t>5 g</t>
  </si>
  <si>
    <t>25 g</t>
  </si>
  <si>
    <t>1 L</t>
  </si>
  <si>
    <t>2,5 l</t>
  </si>
  <si>
    <t>1 kg</t>
  </si>
  <si>
    <t>100 g</t>
  </si>
  <si>
    <t>250 g</t>
  </si>
  <si>
    <t>500 g</t>
  </si>
  <si>
    <t>1 g</t>
  </si>
  <si>
    <t>250 ml</t>
  </si>
  <si>
    <t>5 kg</t>
  </si>
  <si>
    <t>50 g</t>
  </si>
  <si>
    <t>2,5L</t>
  </si>
  <si>
    <t>10 g</t>
  </si>
  <si>
    <t>500 ml</t>
  </si>
  <si>
    <t>1l</t>
  </si>
  <si>
    <t>25 ml</t>
  </si>
  <si>
    <t>Agilent</t>
  </si>
  <si>
    <t>Omega Bio-Tek</t>
  </si>
  <si>
    <t>Fluorchem</t>
  </si>
  <si>
    <t>Qiagen</t>
  </si>
  <si>
    <t>J.T. Baker</t>
  </si>
  <si>
    <t>Nanotemper</t>
  </si>
  <si>
    <t>Eurx</t>
  </si>
  <si>
    <t>*</t>
  </si>
  <si>
    <t>Etylowy alkohol bezwodny 99,8% CZDA</t>
  </si>
  <si>
    <t>BA2480111</t>
  </si>
  <si>
    <t>Aceton czda-basic 99,5%</t>
  </si>
  <si>
    <t>Gliceryna bezwodna czda</t>
  </si>
  <si>
    <t>Ksylen (mieszanina izomerów) CZ</t>
  </si>
  <si>
    <t>Kwas L(+)-askorbinowy CZDA, ACS, Ph.Eur.</t>
  </si>
  <si>
    <t>Sodu chlorek czda</t>
  </si>
  <si>
    <t>Kwas octowy lodowaty, czysty reagent analityczny</t>
  </si>
  <si>
    <t>733-1820</t>
  </si>
  <si>
    <t>DNA POLYMERASE TAQ 5U/µL</t>
  </si>
  <si>
    <t>83992.320</t>
  </si>
  <si>
    <t>HEXANE ISOMER MIXTURE FOR HPLC</t>
  </si>
  <si>
    <t>24577.460</t>
  </si>
  <si>
    <t>N-HEXANE 95% ANALAR NP ACS/REAG.PH.EUR.</t>
  </si>
  <si>
    <t>23835.460</t>
  </si>
  <si>
    <t>PETROLEUM SPIRIT 40-60°C ANALAPUR</t>
  </si>
  <si>
    <t>28559.320</t>
  </si>
  <si>
    <t>TETRAHYDROFURAN FOR HPLC</t>
  </si>
  <si>
    <t>83625.400</t>
  </si>
  <si>
    <t>Toluene .99.8%, HiPerSolv CHROMANORM® for HPLC</t>
  </si>
  <si>
    <t>0694-1L</t>
  </si>
  <si>
    <t>TRITON X-100 REAGENT GRADE</t>
  </si>
  <si>
    <t>663684B</t>
  </si>
  <si>
    <t>TWEEN 20</t>
  </si>
  <si>
    <t>20880.400</t>
  </si>
  <si>
    <t>2-Propanol .99.8%, HiPerSolv CHROMANORM® for HPLC</t>
  </si>
  <si>
    <t>438792U</t>
  </si>
  <si>
    <t>Agarose DNA Grade (100 bp - 23 kb), Electran do elektroforezy</t>
  </si>
  <si>
    <t>20842.298</t>
  </si>
  <si>
    <t>2-Propanol &gt;=99.7%, AnalaR NORMAPUR® ACS, Reag. Ph. Eur. reagent analityczny</t>
  </si>
  <si>
    <t>20063.467</t>
  </si>
  <si>
    <t>Acetone &gt;=99%, TECHNICAL</t>
  </si>
  <si>
    <t>87157.0025</t>
  </si>
  <si>
    <t>Metanol-D4 (99.8% D) for NMR spectroscopy</t>
  </si>
  <si>
    <t>10047105.</t>
  </si>
  <si>
    <t>Mayer's haematoxylin solution, Q Path® do mikroskopii</t>
  </si>
  <si>
    <t>E177-500ML</t>
  </si>
  <si>
    <t>EDTA, 0,5 M sterylny roztwór</t>
  </si>
  <si>
    <t>84684.0500</t>
  </si>
  <si>
    <t>Odwodnione medium do hodowli</t>
  </si>
  <si>
    <t>84649.0500</t>
  </si>
  <si>
    <t>0149-100G</t>
  </si>
  <si>
    <t>Bicyna &gt;=99%, high purity</t>
  </si>
  <si>
    <t>83639.320</t>
  </si>
  <si>
    <t>Acetonitryl, bezwodny (max. 0,003% H2O) &gt;=99.95%, HiPerSolv CHROMANORM® Reag. Ph. Eur., USP, ACS, super gradient grade suitable for UPLC/UHPLC instruments</t>
  </si>
  <si>
    <t>27810.295</t>
  </si>
  <si>
    <t>chlorek sodu 99.5-100.5%, AnalaR NORMAPUR® ACS, Reag. Ph. Eur. reagent analityczny</t>
  </si>
  <si>
    <t>20103.295</t>
  </si>
  <si>
    <t>ACETIC ACID 100 % GPR RECTAPUR</t>
  </si>
  <si>
    <t>83639.32</t>
  </si>
  <si>
    <t>ACETONITRILE HISOLV R.PE/USP/ACS SUPERGR</t>
  </si>
  <si>
    <t>20767.298</t>
  </si>
  <si>
    <t>AGAR POWDER FOR BACTERIOLOGY</t>
  </si>
  <si>
    <t>83686.292</t>
  </si>
  <si>
    <t>COPPER (II) SULPHATE 5H2O CRYST. PH.EUR.</t>
  </si>
  <si>
    <t>23373.400</t>
  </si>
  <si>
    <t>DICHLOROMETHANE FOR HPLC (STAB. MB)</t>
  </si>
  <si>
    <t>23367.467</t>
  </si>
  <si>
    <t>DICHLOROMETHANE GPR RECTAPUR</t>
  </si>
  <si>
    <t>23811.292</t>
  </si>
  <si>
    <t>DIETHYL ETHER ANALAR NORMAPUR R.PE/ACS</t>
  </si>
  <si>
    <t>2380.328</t>
  </si>
  <si>
    <t>DIETHYL ETHER GPR RECTAPUR</t>
  </si>
  <si>
    <t>26931.263</t>
  </si>
  <si>
    <t>DI-POTASSIUM HYDROGEN PHOSPHATE</t>
  </si>
  <si>
    <t>Eosin Y (yellowish) in aqueous solution, Q Path for microscopy</t>
  </si>
  <si>
    <t>23880.461</t>
  </si>
  <si>
    <t>ETHYL ACETATE GPR RECTAPUR</t>
  </si>
  <si>
    <t>24311.291</t>
  </si>
  <si>
    <t>FORMAMIDE ANALAR NORMAPUR</t>
  </si>
  <si>
    <t>24872.298</t>
  </si>
  <si>
    <t>ISO-PENTANE GPR RECTAPUR</t>
  </si>
  <si>
    <t>24872.323</t>
  </si>
  <si>
    <t>25169.295</t>
  </si>
  <si>
    <t>MAGNESIUM SULPHATE xH2O GPR RECTAPUR</t>
  </si>
  <si>
    <t>Mayer´s Hematoxylin solution Q Path® for microscopy</t>
  </si>
  <si>
    <t>24610.363</t>
  </si>
  <si>
    <t>Silicon oil for oil baths</t>
  </si>
  <si>
    <t>27808.366</t>
  </si>
  <si>
    <t>SODIUM CHLORIDE PH.EUR.</t>
  </si>
  <si>
    <t>Sodium hypochlorite (14% Cl2) in aqueous solution</t>
  </si>
  <si>
    <t>TRI-SODIUM CITRATE 2H2O CRYST. PH.EUR.</t>
  </si>
  <si>
    <t>Etylowy alkohol 96% CZDA</t>
  </si>
  <si>
    <t>733-130310.000 EU</t>
  </si>
  <si>
    <t>Taq Polimeraza DNA, 10X Key Buffer (15 mM MgCl?), 10X Extra Buffer (15 mM MgCl?), 25 mM MgCl?</t>
  </si>
  <si>
    <t>20922.364</t>
  </si>
  <si>
    <t>2-PROPANOL TECHNICAL</t>
  </si>
  <si>
    <t>20922.466</t>
  </si>
  <si>
    <t>20103.330</t>
  </si>
  <si>
    <t>85501.290P</t>
  </si>
  <si>
    <t>Acetonitryl, bezwodny (max. 0,0010% H2O) &gt;=99.95% for DNA synthesis</t>
  </si>
  <si>
    <t>733-1855</t>
  </si>
  <si>
    <t>dNTP Set, oddzielne probówki z dA, dC, dG, dT, każdy 100 mM, 16×250 ?l</t>
  </si>
  <si>
    <t>20302.236</t>
  </si>
  <si>
    <t>EDTA sól disodowa dihydrat 99.0-101.0%, AnalaR® NORMAPUR® ACS, Reag. Ph. Eur. reagent analityczny</t>
  </si>
  <si>
    <t>E406-15ML</t>
  </si>
  <si>
    <t>ETHIDIUM BROMIDE 0.625 MG/ML BIOTECH GR</t>
  </si>
  <si>
    <t>301696S</t>
  </si>
  <si>
    <t>Sodium hypochlorite (12% Cl?) in aqueous solution, GPR RECTAPUR®</t>
  </si>
  <si>
    <t>APLIA6352.0100</t>
  </si>
  <si>
    <t>sól sodowa ampicyliny USP, Ultra Pure Grade</t>
  </si>
  <si>
    <t>28553.293</t>
  </si>
  <si>
    <t>Tetrahydrofuran, odwodniony (max. 0,0100% H2O) &gt;=99.8% stabilised, AnalaR NORMAPUR® reagent analityczny</t>
  </si>
  <si>
    <t>0497-500G</t>
  </si>
  <si>
    <t>Tris(hydroksymetylo)aminometan &gt;=99.9%, Ultrapure</t>
  </si>
  <si>
    <t>27831.297</t>
  </si>
  <si>
    <t>0173-1KG</t>
  </si>
  <si>
    <t>Wodorotlenek sodu, beads, Reagent Grade</t>
  </si>
  <si>
    <t>444495D</t>
  </si>
  <si>
    <t>GLYCINE MOLECULAR BIOLOGY GRADE</t>
  </si>
  <si>
    <t>0485-100G</t>
  </si>
  <si>
    <t>HEPES SODIUM SALT HIGH PURITY GRADE</t>
  </si>
  <si>
    <t xml:space="preserve"> VWRCJ849-1KG</t>
  </si>
  <si>
    <t>PEPTONE 140 BACTERIOLOGICAL GRADE</t>
  </si>
  <si>
    <t>0241-1KG</t>
  </si>
  <si>
    <t>Sodium chloride, biotechnology grade</t>
  </si>
  <si>
    <t>0335-1KG</t>
  </si>
  <si>
    <t>SUCROSE RNase+DNase FREE ULTRA PURE GR</t>
  </si>
  <si>
    <t>0826-1KG</t>
  </si>
  <si>
    <t>TRIS BIOTECHNOLOGY GRADE</t>
  </si>
  <si>
    <t>J859-1KG</t>
  </si>
  <si>
    <t>TRYPTONE BACTERIOLOGICAL GRADE</t>
  </si>
  <si>
    <t>APLIA4974.0100</t>
  </si>
  <si>
    <t>TWEEN 20 MOLECULAR BIOLOGY GRADE</t>
  </si>
  <si>
    <t>0568-1KG</t>
  </si>
  <si>
    <t>UREA HIGH PURITY GRADE</t>
  </si>
  <si>
    <t>J850-500G</t>
  </si>
  <si>
    <t>YEAST EXTRACT ULTRA PURE GRADE</t>
  </si>
  <si>
    <t>0670-250G</t>
  </si>
  <si>
    <t>MOPS (kwas 4-morfolinopropanosulfonowy)</t>
  </si>
  <si>
    <t>0365-250G</t>
  </si>
  <si>
    <t>Kwas 3-(cykloheksyloamino)propanosulfonowy (CAPS)</t>
  </si>
  <si>
    <t>1B1583KIT100ML</t>
  </si>
  <si>
    <t>VisiGlo™ Select HRP chemiluminescent substrate kit, sufficient for 1000 cm? of membrane</t>
  </si>
  <si>
    <t>E344-500ML</t>
  </si>
  <si>
    <t>ACRYL/BIS SOLUTION (30%)29:1 ULTRA PURE</t>
  </si>
  <si>
    <t>1B1110-500G</t>
  </si>
  <si>
    <t>CALCIUM CHLORIDE ANHYDROUS ACS GRADE</t>
  </si>
  <si>
    <t>0529-1KG</t>
  </si>
  <si>
    <t>CITRIC ACID ACS GRADE</t>
  </si>
  <si>
    <t>101174Y</t>
  </si>
  <si>
    <t>D(+)-GLUCOSE ANHYDROUS ANALAR NORMAPUR</t>
  </si>
  <si>
    <t>J859-100G</t>
  </si>
  <si>
    <t>0449-25G</t>
  </si>
  <si>
    <t>błękit bromofenolowy ACS</t>
  </si>
  <si>
    <t>M107-100G</t>
  </si>
  <si>
    <t>siarczan dodecylu sodu &gt;=99.0%, Proteomics Grade</t>
  </si>
  <si>
    <t>438795A</t>
  </si>
  <si>
    <t>agaroza (100 bp - 23 kb), Electran, DNA grade do elektroforezy</t>
  </si>
  <si>
    <t>M133-25G</t>
  </si>
  <si>
    <t>Peroksodisiarczan(VI) diamonu (APS) &gt;=98%, Pro-Pure, Proteomics Grade</t>
  </si>
  <si>
    <t>0227-1KG</t>
  </si>
  <si>
    <t>Siarczan dodecylu sodu &gt;=99%, Biotechnology Grade for biotechnology</t>
  </si>
  <si>
    <t>J619-500ML</t>
  </si>
  <si>
    <t>NP-40 Lysis Buffer, Ultra Pure Grade</t>
  </si>
  <si>
    <t>0395-500G</t>
  </si>
  <si>
    <t>chlorek potasu 99-100.5% ACS</t>
  </si>
  <si>
    <t>0485-500G</t>
  </si>
  <si>
    <t>HEPES sól sodowa &gt;=99%, high purity</t>
  </si>
  <si>
    <t>0658-4L</t>
  </si>
  <si>
    <t>TBE buffer, 10X liquid concentrate</t>
  </si>
  <si>
    <t>E529-500ML</t>
  </si>
  <si>
    <t>SODIUM CHLORIDE 5M STERILE BIOTECH GRADE 1 * 500 ml</t>
  </si>
  <si>
    <t>6X500 ml</t>
  </si>
  <si>
    <t>5000 EU</t>
  </si>
  <si>
    <t>25 l</t>
  </si>
  <si>
    <t>4 l</t>
  </si>
  <si>
    <t>2,5 L</t>
  </si>
  <si>
    <t>450 ml</t>
  </si>
  <si>
    <t>5 l</t>
  </si>
  <si>
    <t>10.000 EU</t>
  </si>
  <si>
    <t>1 zestaw</t>
  </si>
  <si>
    <t>250 mg</t>
  </si>
  <si>
    <t>15 ml</t>
  </si>
  <si>
    <t>1 kit</t>
  </si>
  <si>
    <t>4 L</t>
  </si>
  <si>
    <t xml:space="preserve"> 1 kg</t>
  </si>
  <si>
    <t xml:space="preserve">1l </t>
  </si>
  <si>
    <t>2,5l</t>
  </si>
  <si>
    <t>5067-1504</t>
  </si>
  <si>
    <t>DNA 1000 kit</t>
  </si>
  <si>
    <t>kit</t>
  </si>
  <si>
    <t>5067-1506</t>
  </si>
  <si>
    <t>DNA 7500 kit</t>
  </si>
  <si>
    <t>5067-1508</t>
  </si>
  <si>
    <t>DNA 12000 kit</t>
  </si>
  <si>
    <t>5067-1511</t>
  </si>
  <si>
    <t>RNA 6000 Nano kit</t>
  </si>
  <si>
    <t>5067-1513</t>
  </si>
  <si>
    <t>RNA 6000 Pico kit</t>
  </si>
  <si>
    <t>5067-1548</t>
  </si>
  <si>
    <t>Small RNA kit</t>
  </si>
  <si>
    <t>5067-4626</t>
  </si>
  <si>
    <t>High Sensitivity DNA Kit</t>
  </si>
  <si>
    <t>5067-5581</t>
  </si>
  <si>
    <t xml:space="preserve"> High Sensitivity RNA ScreenTape Ladder</t>
  </si>
  <si>
    <t>5067-5584</t>
  </si>
  <si>
    <t>High Sensitivity D1000 ScreenTape</t>
  </si>
  <si>
    <t>5067-5587</t>
  </si>
  <si>
    <t>High Sensitivity D1000 Ladder</t>
  </si>
  <si>
    <t>5067-5592</t>
  </si>
  <si>
    <t>High Sensitivity D5000 ScreenTape</t>
  </si>
  <si>
    <t>5067-5585</t>
  </si>
  <si>
    <t>High Sensitivity D1000 Reagents</t>
  </si>
  <si>
    <t>5067-5593</t>
  </si>
  <si>
    <t>High Sensitivity D5000 Reagents</t>
  </si>
  <si>
    <t>5067-5594</t>
  </si>
  <si>
    <t>High Sensitivity D5000 Ladder</t>
  </si>
  <si>
    <t>5067-5579</t>
  </si>
  <si>
    <t>High Sensitivity RNA ScreenTape</t>
  </si>
  <si>
    <t>5067-5365</t>
  </si>
  <si>
    <t>Genomic DNA ScreenTape</t>
  </si>
  <si>
    <t>5067-5366</t>
  </si>
  <si>
    <t>Genomic DNA Reagents</t>
  </si>
  <si>
    <t>DNF-464-0500</t>
  </si>
  <si>
    <t>HS Large Fragment 50kb Kit, 500</t>
  </si>
  <si>
    <t>DNF-468-0500</t>
  </si>
  <si>
    <t>HS Genomic DNA 50kb Kit, 500</t>
  </si>
  <si>
    <t>DNF-470-0275</t>
  </si>
  <si>
    <t>Small RNA Analysis Kit, 275, Samples</t>
  </si>
  <si>
    <t>DNF-472-0500</t>
  </si>
  <si>
    <t>HS RNA Kit (15NT), 500</t>
  </si>
  <si>
    <t>DNF-474-0500</t>
  </si>
  <si>
    <t>HS NGS Fragment Kit (1-6000bp), 500</t>
  </si>
  <si>
    <t>DNF-477-0500</t>
  </si>
  <si>
    <t>HS Small Fragment Kit, 500</t>
  </si>
  <si>
    <t>DNF-486-0500-OB.</t>
  </si>
  <si>
    <t>HS NGS Fragment Kit (35-6000bp), 500</t>
  </si>
  <si>
    <t>DNF-488-0500</t>
  </si>
  <si>
    <t>HS Genomic DNA Kit, 500</t>
  </si>
  <si>
    <t>DNF-493-0500</t>
  </si>
  <si>
    <t>HS Large Fragment Kit, 500</t>
  </si>
  <si>
    <t>DNF-900-K0500</t>
  </si>
  <si>
    <t>dsDNA 900 Reagent Kit (35-500bp),500</t>
  </si>
  <si>
    <t>DNF-905-K0500</t>
  </si>
  <si>
    <t>dsDNA 905 Reagent Kit (1-500bp), 500</t>
  </si>
  <si>
    <t>DNF-910-K0500</t>
  </si>
  <si>
    <t>dsDNA 910 Reagent Kit (35-1500bp), 500</t>
  </si>
  <si>
    <t>DNF-920-K0500</t>
  </si>
  <si>
    <t>dsDNA 920 Reagent Kit (75-15000bp), 500</t>
  </si>
  <si>
    <t>DNF-915-K0500</t>
  </si>
  <si>
    <t>dsDNA 915 Reagent Kit (35-5000bp), 500</t>
  </si>
  <si>
    <t>DNF-935-K0500</t>
  </si>
  <si>
    <t>dsDNA 935 Reagent Kit (1-1500bp), 500</t>
  </si>
  <si>
    <t>DNF-940-K0500</t>
  </si>
  <si>
    <t>Plasmid DNA Analysis Kit, 500 Samples</t>
  </si>
  <si>
    <t>PfuTurbo Cx Hotstart DNA Polymerase</t>
  </si>
  <si>
    <t>Herculase II Fusion DNA Polymerase</t>
  </si>
  <si>
    <t>5188-5220</t>
  </si>
  <si>
    <t>Oligo aCGH/ChIP-on-chip Hybridization Kit (25)</t>
  </si>
  <si>
    <t>Chempur</t>
  </si>
  <si>
    <t>2-propanol ocz.</t>
  </si>
  <si>
    <t>2-propanol, cz.d.a</t>
  </si>
  <si>
    <t>aceton  czda</t>
  </si>
  <si>
    <t>aceton HPLC</t>
  </si>
  <si>
    <t>acetonitryl czda</t>
  </si>
  <si>
    <t>acetonitryl HPLC</t>
  </si>
  <si>
    <t>amonu azotan czda</t>
  </si>
  <si>
    <t>111372607-5kg</t>
  </si>
  <si>
    <t>amonu chlorek</t>
  </si>
  <si>
    <t>amonu fluorek czda</t>
  </si>
  <si>
    <t>amonu winian L(+) czda</t>
  </si>
  <si>
    <t>421923600-50ML</t>
  </si>
  <si>
    <t>brom cz</t>
  </si>
  <si>
    <t>chloroform cz.d.a. (stabilizowany amylenem)</t>
  </si>
  <si>
    <t>cynku chlorek bezwodny cz.d.a.</t>
  </si>
  <si>
    <t>cynku octan 2hydrat czda</t>
  </si>
  <si>
    <t>dichlorometan cz.d.a.</t>
  </si>
  <si>
    <t>di-sodu szczawian czda</t>
  </si>
  <si>
    <t>eter dietylowy czda</t>
  </si>
  <si>
    <t>eter tert-butylowo metylowy</t>
  </si>
  <si>
    <t>etylowy alkohol 70% cz.d.a.</t>
  </si>
  <si>
    <t>etylowy alkohol 99,8% HPLC</t>
  </si>
  <si>
    <t>etylowy alkohol bezwodny</t>
  </si>
  <si>
    <t>etylowy alkohol bezwodny 99,8% cz.d.a.</t>
  </si>
  <si>
    <t>etylu octan czda</t>
  </si>
  <si>
    <t>kobaltu (II) chlorek 6hydrat CZ</t>
  </si>
  <si>
    <t>Kwas aminooctowy (glicyna)</t>
  </si>
  <si>
    <t>kwas azotowy 65% cz.d.a.</t>
  </si>
  <si>
    <t>kwas siarkowy 98% cz.d.a.</t>
  </si>
  <si>
    <t>kwas solny 35-38% cz.d.a.</t>
  </si>
  <si>
    <t>J001-250G</t>
  </si>
  <si>
    <t>Jod resublimowany czda (250g)</t>
  </si>
  <si>
    <t>litu chlorek 1hydrat czda</t>
  </si>
  <si>
    <t>litu cytrynian czda</t>
  </si>
  <si>
    <t>magnezu azotan 6hydrat czda</t>
  </si>
  <si>
    <t>magnezu siarczan bezw. CZDA</t>
  </si>
  <si>
    <t>metanol cz.d.a.</t>
  </si>
  <si>
    <t>metanol HPLC</t>
  </si>
  <si>
    <t>n-heksan 99% do chromatografii HPLC</t>
  </si>
  <si>
    <t>n-heptan czda</t>
  </si>
  <si>
    <t>octowy bezwodnik cz.d.a.</t>
  </si>
  <si>
    <t>pentan czda</t>
  </si>
  <si>
    <t>potasu azotan czda</t>
  </si>
  <si>
    <t>427431609-100G</t>
  </si>
  <si>
    <t>Potasu jodek cz</t>
  </si>
  <si>
    <t>potasu fluorek bezw. czda</t>
  </si>
  <si>
    <t>potasu rodanek czda</t>
  </si>
  <si>
    <t>potasu siarczan czda</t>
  </si>
  <si>
    <t>potasu sodu winian 4hydrat czda</t>
  </si>
  <si>
    <t>potasu węglan bezw. CZDA</t>
  </si>
  <si>
    <t>sodu azotan czda</t>
  </si>
  <si>
    <t>sodu fluorek czda</t>
  </si>
  <si>
    <t>sodu jodek czda</t>
  </si>
  <si>
    <t>sodu metanadjodan cz.d.a.</t>
  </si>
  <si>
    <t>sodu octan bezwodny</t>
  </si>
  <si>
    <t>sodu podchloryn r-r ok.15% stabilizowany</t>
  </si>
  <si>
    <t>sodu podchloryn ok. 5%</t>
  </si>
  <si>
    <t>sodu rodanek czda</t>
  </si>
  <si>
    <t>Sodu siarczan bezw. czda</t>
  </si>
  <si>
    <t>sodu siarczyn 7hydrat czda</t>
  </si>
  <si>
    <t>Sodu tiosiarczan 5hydrat czda</t>
  </si>
  <si>
    <t>tri amonu cytrynian czda</t>
  </si>
  <si>
    <t>tri potasu cytrynian 1hydrat czda</t>
  </si>
  <si>
    <t>tri sodu cytrynian 2hydrat czda</t>
  </si>
  <si>
    <t>trietyloamina cz.d.a.</t>
  </si>
  <si>
    <t>wapnia octan 1hydrat czda</t>
  </si>
  <si>
    <t>węgiel aktywny gran.1-4mm Chem NGI/p</t>
  </si>
  <si>
    <t>wodoru nadtlenek 30% cz.d.a.</t>
  </si>
  <si>
    <t>10 l</t>
  </si>
  <si>
    <t>20 l</t>
  </si>
  <si>
    <t>5L</t>
  </si>
  <si>
    <t>5 L</t>
  </si>
  <si>
    <t>250g</t>
  </si>
  <si>
    <t>M1378-02</t>
  </si>
  <si>
    <t xml:space="preserve">MAG-BINDS TOTALPUR NGS 500ML </t>
  </si>
  <si>
    <t>500ML</t>
  </si>
  <si>
    <t xml:space="preserve">NA-03 </t>
  </si>
  <si>
    <t xml:space="preserve">RNaza A (100 mg/ml), 2,5 ml </t>
  </si>
  <si>
    <t>RNeasy Mini Kit (50)</t>
  </si>
  <si>
    <t>RNase-Free DNase Set (50)</t>
  </si>
  <si>
    <t>QIAquick PCR Purification Kit (50)</t>
  </si>
  <si>
    <t>QIAquick Gel Extraction Kit (50)</t>
  </si>
  <si>
    <t>Taq polymerase PCR kit</t>
  </si>
  <si>
    <t>QIAquick PCR Purification Kit (250)</t>
  </si>
  <si>
    <t>MinElute PCR purification kit (250)</t>
  </si>
  <si>
    <t>RNeasy Micro Kit</t>
  </si>
  <si>
    <t>QIAshredder</t>
  </si>
  <si>
    <t xml:space="preserve">Endo Free Plasmid Maxi Kit </t>
  </si>
  <si>
    <t>QIAprep Spin Miniprep Kit (50)</t>
  </si>
  <si>
    <t>QIAzol Lysis Reagent (200ml)</t>
  </si>
  <si>
    <t>RNase-Free DNase Set (250)</t>
  </si>
  <si>
    <t xml:space="preserve"> 
QIAGEN Genomic-tip 20/G</t>
  </si>
  <si>
    <t>RNeasy MinElute Cleanup Kit</t>
  </si>
  <si>
    <t>Ni-NTA Agarose</t>
  </si>
  <si>
    <t xml:space="preserve">QIAamp DNA Mini Kit </t>
  </si>
  <si>
    <t>QIAamp DNA Mini Kit</t>
  </si>
  <si>
    <t>QIAGEN Multiplex PCR Kit (100)</t>
  </si>
  <si>
    <t>Buffer PB (500ml)</t>
  </si>
  <si>
    <t>QIAGEN Plasmid Midi Kit (25)</t>
  </si>
  <si>
    <t>RNeasy Plus Micro Kit (50)</t>
  </si>
  <si>
    <t>50 reakcji</t>
  </si>
  <si>
    <t>1000U</t>
  </si>
  <si>
    <t>50 izolacje</t>
  </si>
  <si>
    <t>250 kolumn</t>
  </si>
  <si>
    <t>1 op.</t>
  </si>
  <si>
    <t>200 ml</t>
  </si>
  <si>
    <t>250 reakcji</t>
  </si>
  <si>
    <t>25 reakcji</t>
  </si>
  <si>
    <t>100 reakcji</t>
  </si>
  <si>
    <t>Metanol (ultra) gradient HPLC grade</t>
  </si>
  <si>
    <t>Acetonitryl ultra gradient HPLC grade</t>
  </si>
  <si>
    <t>0599-08</t>
  </si>
  <si>
    <t>Ammonium acetate HPLC</t>
  </si>
  <si>
    <t>9515-03</t>
  </si>
  <si>
    <t>Kwas octowy lodowaty dla HPLC (wysokosprawnej chromatografii cieczowej)</t>
  </si>
  <si>
    <t>8007.2500</t>
  </si>
  <si>
    <t>Etanol ≥96% (v/v), Baker Analyzed® ACS,</t>
  </si>
  <si>
    <t>8007.1000</t>
  </si>
  <si>
    <t>8029.0500</t>
  </si>
  <si>
    <t>ETHANOL, ABSOLUTE BAKER ANALYZED 500 ML GLASS</t>
  </si>
  <si>
    <t>6284-01</t>
  </si>
  <si>
    <t xml:space="preserve">HYDRA-POINT Karl Fischer Coulometric Vessel Solution, CFC-Free </t>
  </si>
  <si>
    <t>6052.2500</t>
  </si>
  <si>
    <t>Kwas octowy; lodowaty; 99-100%; BAKER ANALYZED (AR); ACS</t>
  </si>
  <si>
    <t>4x2,5L</t>
  </si>
  <si>
    <t>1kg</t>
  </si>
  <si>
    <t>2, 5L</t>
  </si>
  <si>
    <t>2, 5 L</t>
  </si>
  <si>
    <t>Power SYBR™ Green PCR Master Mix</t>
  </si>
  <si>
    <t>1 KB PLUS DNA LADDER</t>
  </si>
  <si>
    <t>00-4333-57</t>
  </si>
  <si>
    <t>1X RBC Lysis Buffer</t>
  </si>
  <si>
    <t>2-Mercaptoethanol (50 mM)</t>
  </si>
  <si>
    <t>A485</t>
  </si>
  <si>
    <t>4-Acetamido-4'-Maleimidylstilbene-2,2'-Disulfonic Acid, Disodium Salt</t>
  </si>
  <si>
    <t>MA1135</t>
  </si>
  <si>
    <t>6x-His Tag Monoclonal Antibody (4E3D10H2/E3)</t>
  </si>
  <si>
    <t>MA1-21315-HRP</t>
  </si>
  <si>
    <t>6x-His Tag Monoclonal Antibody (HIS.H8), HRP</t>
  </si>
  <si>
    <t>ER1582</t>
  </si>
  <si>
    <t>AarI (2 U/µL)</t>
  </si>
  <si>
    <t>AccuPrimeTM Pfx DNA Polymerase</t>
  </si>
  <si>
    <t>A20770</t>
  </si>
  <si>
    <t>Acryloyl-X, SE, 6- ((acryloyl)amino)hexanoic Acid, Succinimidyl Ester</t>
  </si>
  <si>
    <t>Advanced DMEM/F-12</t>
  </si>
  <si>
    <t>A11126</t>
  </si>
  <si>
    <t>Alpha Tubulin Monoclonal Antibody (236-10501)</t>
  </si>
  <si>
    <t>AminoLink™ Plus Immobilization Kit, 2 mL</t>
  </si>
  <si>
    <t>Amphotericin B</t>
  </si>
  <si>
    <t>AmpliTaq Gold™ 360 Master Mix</t>
  </si>
  <si>
    <t>PA584731</t>
  </si>
  <si>
    <t>ANAPC2 Polyclonal Antibody</t>
  </si>
  <si>
    <t>A13201</t>
  </si>
  <si>
    <t>Annexin V, Alexa Fluor™ 488 conjugate (replacement for Cat. No. PHN1010 and PHN1008)</t>
  </si>
  <si>
    <t>A35122</t>
  </si>
  <si>
    <t>Annexin V, Pacific Blue™ conjugate, for flow cytometry</t>
  </si>
  <si>
    <t>PA583464</t>
  </si>
  <si>
    <t>APC5 Polyclonal Antibody</t>
  </si>
  <si>
    <t>A300-299A</t>
  </si>
  <si>
    <t>ATM Polyclonal Antibody</t>
  </si>
  <si>
    <t>R0441</t>
  </si>
  <si>
    <t>ATP Solution (100 mM)</t>
  </si>
  <si>
    <t>A3582801</t>
  </si>
  <si>
    <t>B-27™ Plus Supplement (50X)</t>
  </si>
  <si>
    <t>B-27™ Supplement (50X), minus vitamin A</t>
  </si>
  <si>
    <t>B-27™ Supplement (50X), serum free</t>
  </si>
  <si>
    <t>Bacto™ Peptone</t>
  </si>
  <si>
    <t>Bacto™ Yeast Extract</t>
  </si>
  <si>
    <t>PA5-99051</t>
  </si>
  <si>
    <t>BAIAP2 Polyclonal Antibody</t>
  </si>
  <si>
    <t>ER1251</t>
  </si>
  <si>
    <t>BcuI (SpeI) (10 U/µL)</t>
  </si>
  <si>
    <t>LC5928</t>
  </si>
  <si>
    <t>BenchMark™ Fluorescent Protein Standard</t>
  </si>
  <si>
    <t>AM4302</t>
  </si>
  <si>
    <t>beta Actin Monoclonal Antibody (AC-15)</t>
  </si>
  <si>
    <t>71-2700</t>
  </si>
  <si>
    <t>beta Catenin Polyclonal Antibody (CAT-15)</t>
  </si>
  <si>
    <t>bFGF Recombinant Human Protein</t>
  </si>
  <si>
    <t>R21001</t>
  </si>
  <si>
    <t>Blasticidin S HCl, powder</t>
  </si>
  <si>
    <t>D3922</t>
  </si>
  <si>
    <t>BODIPY™ 493/503 (4,4-Difluoro-1,3,5,7,8-Pentamethyl-4-Bora-3a,4a-Diaza-s-Indacene)</t>
  </si>
  <si>
    <t>PA532256</t>
  </si>
  <si>
    <t>BrdU Polyclonal Antibody</t>
  </si>
  <si>
    <t>BS3 (bis(sulfosuccinimidyl)suberate)</t>
  </si>
  <si>
    <t>ER1001</t>
  </si>
  <si>
    <t>BshNI (BanI) (10 U/µL)</t>
  </si>
  <si>
    <t>BR5</t>
  </si>
  <si>
    <t>Buffer R (10X)</t>
  </si>
  <si>
    <t>CD 293 Medium (1X)</t>
  </si>
  <si>
    <t>17-1331-81</t>
  </si>
  <si>
    <t>CD133 (Prominin-1) Monoclonal Antibody (13A4), APC,</t>
  </si>
  <si>
    <t>14-0161-85</t>
  </si>
  <si>
    <t>CD16/CD32 Monoclonal Antibody (93)</t>
  </si>
  <si>
    <t>17-0032-82</t>
  </si>
  <si>
    <t>CD3 Monoclonal Antibody (17A2), APC</t>
  </si>
  <si>
    <t>56-0341-82</t>
  </si>
  <si>
    <t>CD34 Monoclonal Antibody (RAM34), Alexa Fluor 700, eBioscience™eBioscience™</t>
  </si>
  <si>
    <t>14-0341-82</t>
  </si>
  <si>
    <t>CD34 Monoclonal Antibody (RAM34), Biotin, eBioscience™</t>
  </si>
  <si>
    <t>14-0031-82</t>
  </si>
  <si>
    <t>CD3e Monoclonal Antibody (145-2C11)</t>
  </si>
  <si>
    <t>17-0041-82</t>
  </si>
  <si>
    <t>CD4 Monoclonal Antibody (GK1.5), APC</t>
  </si>
  <si>
    <t>25-0454-82</t>
  </si>
  <si>
    <t>CD45.2 Monoclonal Antibody (104), PE-Cyanine7, eBioscience™</t>
  </si>
  <si>
    <t>11-0081-82</t>
  </si>
  <si>
    <t>CD8a Monoclonal Antibody (53-6.7), FITC</t>
  </si>
  <si>
    <t>PV4398</t>
  </si>
  <si>
    <t>CDC42 BPA (MRCKA) Recombinant Human Protein</t>
  </si>
  <si>
    <t>C10102</t>
  </si>
  <si>
    <t>Click-IT™ AHA (L-Azidohomoalanine)</t>
  </si>
  <si>
    <t>C10214</t>
  </si>
  <si>
    <t>Click-iT™ EdU Microplate Assay</t>
  </si>
  <si>
    <t>C10416</t>
  </si>
  <si>
    <t>Click-iT™ Protein Enrichment Kit, for click chemistry capture of azide-modified proteins</t>
  </si>
  <si>
    <t>K1231</t>
  </si>
  <si>
    <t>CloneJET PCR Cloning Kit</t>
  </si>
  <si>
    <t>C6827</t>
  </si>
  <si>
    <t>CM-H2DCFDA (General Oxidative Stress Indicator)</t>
  </si>
  <si>
    <t>CO2 Independent Medium</t>
  </si>
  <si>
    <t>Collagenase, Type I, powder</t>
  </si>
  <si>
    <t>71-2200</t>
  </si>
  <si>
    <t>Connexin 30 Polyclonal Antibody (Z-PP9)</t>
  </si>
  <si>
    <t>13-8300</t>
  </si>
  <si>
    <t>Connexin 43 Monoclonal Antibody (CX-1B1)</t>
  </si>
  <si>
    <t>Coomassie Brilliant Blue R-250 Dye</t>
  </si>
  <si>
    <t>C36950</t>
  </si>
  <si>
    <t>CountBright™ Absolute Counting Beads, for flow cytometry</t>
  </si>
  <si>
    <t>A3353501</t>
  </si>
  <si>
    <t>CTS™ B-27™ Supplement, XenoFree, minus vitamin A</t>
  </si>
  <si>
    <t>A3320201</t>
  </si>
  <si>
    <t>CultureOne™ Supplement (100X)</t>
  </si>
  <si>
    <t>Custom TaqMan™ Gene Expression Assay, FAM</t>
  </si>
  <si>
    <t>V13241</t>
  </si>
  <si>
    <t>Dead Cell Apoptosis Kit with Annexin V Alexa Fluor™ 488 &amp; Propidium Iodide (PI)</t>
  </si>
  <si>
    <t>V13245</t>
  </si>
  <si>
    <t>V13242</t>
  </si>
  <si>
    <t>Dead Cell Apoptosis Kit with Annexin V FITC and PI, for flow cytometry</t>
  </si>
  <si>
    <t>Denhardt's Solution (50X)</t>
  </si>
  <si>
    <t>D282</t>
  </si>
  <si>
    <t>Dil Stain (1,1'-Dioctadecyl-3,3,3',3'-Tetramethylindocarbocyanine Perchlorate ('DiI'; DiIC18(3)))</t>
  </si>
  <si>
    <t>DMEM for SILAC</t>
  </si>
  <si>
    <t>DMEM, high glucose</t>
  </si>
  <si>
    <t>DMEM, high glucose, GlutaMAX™ Supplement, pyruvate</t>
  </si>
  <si>
    <t>DMEM, high glucose, no glutamine</t>
  </si>
  <si>
    <t>DMEM, high glucose, no glutamine, no phenol red</t>
  </si>
  <si>
    <t>DMEM, high glucose, pyruvate</t>
  </si>
  <si>
    <t>DMEM, high glucose, pyruvate, no glutamine</t>
  </si>
  <si>
    <t>DMEM/F-12</t>
  </si>
  <si>
    <t>DMEM/F-12, no glutamine</t>
  </si>
  <si>
    <t>DMP (dimethyl pimelimidate)</t>
  </si>
  <si>
    <t>815040DE</t>
  </si>
  <si>
    <t>DNA FRAGMT 1001 TO 1250BP &gt;200ng</t>
  </si>
  <si>
    <t>815010DE</t>
  </si>
  <si>
    <t>DNA FRAGMT 150 TO 600BP &gt;200NG</t>
  </si>
  <si>
    <t>815060DE</t>
  </si>
  <si>
    <t>DNA FRAGMT 1501 TO 1750BP &gt;200ng</t>
  </si>
  <si>
    <t>815020DE</t>
  </si>
  <si>
    <t>DNA FRAGMT 601 TO 750BP &gt;200NG</t>
  </si>
  <si>
    <t>815030DE</t>
  </si>
  <si>
    <t>DNA FRAGMT 751 TO 1000BP &gt;200NG</t>
  </si>
  <si>
    <t>R0611</t>
  </si>
  <si>
    <t>DNA Gel Loading Dye (6X)</t>
  </si>
  <si>
    <t>EN0521</t>
  </si>
  <si>
    <t>DNase I, RNase-free (1 U/µL)</t>
  </si>
  <si>
    <t>R0192</t>
  </si>
  <si>
    <t>dNTP Mix (10 mM each)</t>
  </si>
  <si>
    <t>R72501</t>
  </si>
  <si>
    <t>dNTP Mix (2.5 mM)</t>
  </si>
  <si>
    <t>R1121</t>
  </si>
  <si>
    <t>dNTP Mix (25 mM each)</t>
  </si>
  <si>
    <t>dNTP Set (100 mM)</t>
  </si>
  <si>
    <t>A21447</t>
  </si>
  <si>
    <t>Donkey anti-Goat IgG (H+L) Cross-Adsorbed Secondary Antibody, Alexa Fluor 647</t>
  </si>
  <si>
    <t>SA5-10086</t>
  </si>
  <si>
    <t>Donkey anti-Goat IgG (H+L) Cross-Adsorbed Secondary Antibody, DyLight 488</t>
  </si>
  <si>
    <t>SA5-10087</t>
  </si>
  <si>
    <t>Donkey anti-Goat IgG (H+L) Cross-Adsorbed Secondary Antibody, DyLight 550</t>
  </si>
  <si>
    <t>SA5-10089</t>
  </si>
  <si>
    <t>Donkey anti-Goat IgG (H+L) Cross-Adsorbed Secondary Antibody, DyLight 650</t>
  </si>
  <si>
    <t>SA5-10166</t>
  </si>
  <si>
    <t>Donkey anti-Mouse IgG (H+L) Cross-Adsorbed Secondary Antibody, DyLight 488</t>
  </si>
  <si>
    <t>SA5-10167</t>
  </si>
  <si>
    <t>Donkey anti-Mouse IgG (H+L) Cross-Adsorbed Secondary Antibody, DyLight 550</t>
  </si>
  <si>
    <t>SA5-10169</t>
  </si>
  <si>
    <t>Donkey anti-Mouse IgG (H+L) Cross-Adsorbed Secondary Antibody, DyLight 650</t>
  </si>
  <si>
    <t>A-21203</t>
  </si>
  <si>
    <t>Donkey anti-Mouse IgG (H+L) Highly Cross-Adsorbed Secondary Antibody, Alexa Fluor 594</t>
  </si>
  <si>
    <t>SA5-10038</t>
  </si>
  <si>
    <t>Donkey anti-Rabbit IgG (H+L) Cross-Adsorbed Secondary Antibody, DyLight 488</t>
  </si>
  <si>
    <t>SA5-10039</t>
  </si>
  <si>
    <t>Donkey anti-Rabbit IgG (H+L) Cross-Adsorbed Secondary Antibody, DyLight 550</t>
  </si>
  <si>
    <t>SA5-10041</t>
  </si>
  <si>
    <t>Donkey anti-Rabbit IgG (H+L) Cross-Adsorbed Secondary Antibody, DyLight 650</t>
  </si>
  <si>
    <t>A10042</t>
  </si>
  <si>
    <t>Donkey anti-Rabbit IgG (H+L) Highly Cross-Adsorbed Secondary Antibody, Alexa Fluor 568</t>
  </si>
  <si>
    <t>A21099</t>
  </si>
  <si>
    <t>Donkey anti-Sheep IgG (H+L) Cross-Adsorbed Secondary Antibody, Alexa Fluor 568</t>
  </si>
  <si>
    <t>DPBS, calcium, magnesium</t>
  </si>
  <si>
    <t>DPBS, no calcium, no magnesium</t>
  </si>
  <si>
    <t>D15105</t>
  </si>
  <si>
    <t>DRAQ7™ Dye</t>
  </si>
  <si>
    <t>EP0702</t>
  </si>
  <si>
    <t>DreamTaq DNA Polymerase (5 U/µL)</t>
  </si>
  <si>
    <t>K1081</t>
  </si>
  <si>
    <t>DreamTaq Green PCR Master Mix (2X)</t>
  </si>
  <si>
    <t>K1082</t>
  </si>
  <si>
    <t>A35392</t>
  </si>
  <si>
    <t>DSG (disuccinimidyl glutarate)</t>
  </si>
  <si>
    <t>R0861</t>
  </si>
  <si>
    <t>DTT (dithiothreitol)</t>
  </si>
  <si>
    <t>MA1-91878</t>
  </si>
  <si>
    <t>DYKDDDDK Tag Monoclonal Antibody (FG4R)</t>
  </si>
  <si>
    <t>PA1984B</t>
  </si>
  <si>
    <t>DYKDDDDK Tag Polyclonal Antibody</t>
  </si>
  <si>
    <t>14321D</t>
  </si>
  <si>
    <t>Dynabeads™ Co-Immunoprecipitation Kit</t>
  </si>
  <si>
    <t>Dynabeads™ M-270 Streptavidin</t>
  </si>
  <si>
    <t>Dynabeads™ MyOne™ Streptavidin C1</t>
  </si>
  <si>
    <t>Dynabeads™ Oligo(dT)25</t>
  </si>
  <si>
    <t>10002D</t>
  </si>
  <si>
    <t>Dynabeads™ Protein A for Immunoprecipitation</t>
  </si>
  <si>
    <t>10004D</t>
  </si>
  <si>
    <t>Dynabeads™ Protein G for Immunoprecipitation</t>
  </si>
  <si>
    <t>F416L</t>
  </si>
  <si>
    <t>DyNAmo ColorFlash SYBR Green qPCR Kit</t>
  </si>
  <si>
    <t>00-6993-50</t>
  </si>
  <si>
    <t>7-AAD Viability Staining Solution</t>
  </si>
  <si>
    <t>00-5523-00</t>
  </si>
  <si>
    <t xml:space="preserve">Foxp3 / Transcription Factor Staining Buffer SeteBioscience™ </t>
  </si>
  <si>
    <t>AM9261</t>
  </si>
  <si>
    <t>EDTA (0.5 M), pH 8.0, RNase-free</t>
  </si>
  <si>
    <t>PA5-27677</t>
  </si>
  <si>
    <t>EEF1A2 Polyclonal Antibody</t>
  </si>
  <si>
    <t>Embryonic Stem Cell FBS, Qualified, One Shot™ Format, US Origin</t>
  </si>
  <si>
    <t>E12055</t>
  </si>
  <si>
    <t>EnzChek™ Gelatinase/Collagenase Assay Kit</t>
  </si>
  <si>
    <t>A1517001</t>
  </si>
  <si>
    <t>Essential 8™ Medium</t>
  </si>
  <si>
    <t>Ethidium Bromide Solution (0.625 mg/mL)</t>
  </si>
  <si>
    <t>EN0581</t>
  </si>
  <si>
    <t>Exonuclease I (20 U/µL)</t>
  </si>
  <si>
    <t>810390DE</t>
  </si>
  <si>
    <t>EXPRESS CLONING SERV PCDNA31 SERVICE</t>
  </si>
  <si>
    <t>810320DE</t>
  </si>
  <si>
    <t>EXPRESS CLONING SERV PCDNA33T SERVICE</t>
  </si>
  <si>
    <t>810300DE</t>
  </si>
  <si>
    <t>EXPRESS CLONING SERV PDONR221 SERVICE</t>
  </si>
  <si>
    <t>810340DE</t>
  </si>
  <si>
    <t>EXPRESS CLONING SERV PET100DT SERVICE</t>
  </si>
  <si>
    <t>810350DE</t>
  </si>
  <si>
    <t>EXPRESS CLONING SERV PET151DT SERVICE</t>
  </si>
  <si>
    <t>EZ-Link™ Iodoacetyl-PEG2-Biotin</t>
  </si>
  <si>
    <t>EZ-Link™ Sulfo-NHS-LC-Biotin</t>
  </si>
  <si>
    <t>EF0651</t>
  </si>
  <si>
    <t>FastAP Thermosensitive Alkaline Phosphatase (1 U/µL)</t>
  </si>
  <si>
    <t>EF0654</t>
  </si>
  <si>
    <t>FD2064</t>
  </si>
  <si>
    <t>FastDigest AanI</t>
  </si>
  <si>
    <t>FD0904</t>
  </si>
  <si>
    <t>FastDigest Acc65I</t>
  </si>
  <si>
    <t>FD1234</t>
  </si>
  <si>
    <t>FastDigest AdeI</t>
  </si>
  <si>
    <t>FD1414</t>
  </si>
  <si>
    <t>FastDigest ApaI</t>
  </si>
  <si>
    <t>FD0054</t>
  </si>
  <si>
    <t>FastDigest BamHI</t>
  </si>
  <si>
    <t>FD0055</t>
  </si>
  <si>
    <t>FD0064</t>
  </si>
  <si>
    <t>FastDigest BcnI</t>
  </si>
  <si>
    <t>FD1253</t>
  </si>
  <si>
    <t>FastDigest BcuI</t>
  </si>
  <si>
    <t>FD1254</t>
  </si>
  <si>
    <t>FD0074</t>
  </si>
  <si>
    <t>FastDigest BglI</t>
  </si>
  <si>
    <t>FD0083</t>
  </si>
  <si>
    <t>FastDigest BglII</t>
  </si>
  <si>
    <t>FD0084</t>
  </si>
  <si>
    <t>FD1014</t>
  </si>
  <si>
    <t>FastDigest BpiI</t>
  </si>
  <si>
    <t>FD1464</t>
  </si>
  <si>
    <t>FastDigest BshTI</t>
  </si>
  <si>
    <t>FD2044</t>
  </si>
  <si>
    <t>FastDigest BspOI</t>
  </si>
  <si>
    <t>FD0834</t>
  </si>
  <si>
    <t>FastDigest BspTI</t>
  </si>
  <si>
    <t>FD1703</t>
  </si>
  <si>
    <t>FastDigest DpnI</t>
  </si>
  <si>
    <t>FD0224</t>
  </si>
  <si>
    <t>FastDigest DraI</t>
  </si>
  <si>
    <t>FD0244</t>
  </si>
  <si>
    <t>FastDigest Eam1105I</t>
  </si>
  <si>
    <t>FD0303</t>
  </si>
  <si>
    <t>FastDigest Eco32I</t>
  </si>
  <si>
    <t>FD0304</t>
  </si>
  <si>
    <t>FD0274</t>
  </si>
  <si>
    <t>FastDigest EcoRI</t>
  </si>
  <si>
    <t>FD0275</t>
  </si>
  <si>
    <t>FD0443</t>
  </si>
  <si>
    <t>FastDigest EheI</t>
  </si>
  <si>
    <t>FD0454</t>
  </si>
  <si>
    <t>FastDigest Esp3I (IIs class)</t>
  </si>
  <si>
    <t>FD0504</t>
  </si>
  <si>
    <t>FastDigest HindIII</t>
  </si>
  <si>
    <t>FD0505</t>
  </si>
  <si>
    <t>FD0534</t>
  </si>
  <si>
    <t>FastDigest Kpn2I</t>
  </si>
  <si>
    <t>FD0524</t>
  </si>
  <si>
    <t>FastDigest KpnI</t>
  </si>
  <si>
    <t>FD1034</t>
  </si>
  <si>
    <t>FastDigest KspAI</t>
  </si>
  <si>
    <t>FD2084</t>
  </si>
  <si>
    <t>FastDigest MauBI</t>
  </si>
  <si>
    <t>FD1274</t>
  </si>
  <si>
    <t>FastDigest MbiI</t>
  </si>
  <si>
    <t>FD1214</t>
  </si>
  <si>
    <t>FastDigest MlsI</t>
  </si>
  <si>
    <t>FD0564</t>
  </si>
  <si>
    <t>FastDigest MluI</t>
  </si>
  <si>
    <t>FD2024</t>
  </si>
  <si>
    <t>FastDigest MreI</t>
  </si>
  <si>
    <t>FD1344</t>
  </si>
  <si>
    <t>FastDigest MssI</t>
  </si>
  <si>
    <t>FD0583</t>
  </si>
  <si>
    <t>FastDigest NdeI</t>
  </si>
  <si>
    <t>FD0973</t>
  </si>
  <si>
    <t>FastDigest NheI</t>
  </si>
  <si>
    <t>FD0974</t>
  </si>
  <si>
    <t>FD0593</t>
  </si>
  <si>
    <t>FastDigest NotI</t>
  </si>
  <si>
    <t>FD0594</t>
  </si>
  <si>
    <t>FD0595</t>
  </si>
  <si>
    <t>FD0596</t>
  </si>
  <si>
    <t>FD1224</t>
  </si>
  <si>
    <t>FastDigest NsbI</t>
  </si>
  <si>
    <t>FD2204</t>
  </si>
  <si>
    <t>FastDigest PacI</t>
  </si>
  <si>
    <t>FD1284</t>
  </si>
  <si>
    <t>FastDigest PagI</t>
  </si>
  <si>
    <t>FD1974</t>
  </si>
  <si>
    <t>FastDigest Ppu21I</t>
  </si>
  <si>
    <t>FD2224</t>
  </si>
  <si>
    <t>FastDigest PspFI</t>
  </si>
  <si>
    <t>FD0614</t>
  </si>
  <si>
    <t>FastDigest PstI</t>
  </si>
  <si>
    <t>FD0615</t>
  </si>
  <si>
    <t>FD2134</t>
  </si>
  <si>
    <t>FastDigest PteI</t>
  </si>
  <si>
    <t>FD0624</t>
  </si>
  <si>
    <t>FastDigest PvuI</t>
  </si>
  <si>
    <t>FD0634</t>
  </si>
  <si>
    <t>FastDigest PvuII</t>
  </si>
  <si>
    <t>FD2154</t>
  </si>
  <si>
    <t>FastDigest RruI</t>
  </si>
  <si>
    <t>FD1133</t>
  </si>
  <si>
    <t>FastDigest SacI</t>
  </si>
  <si>
    <t>FD1134</t>
  </si>
  <si>
    <t>FD0644</t>
  </si>
  <si>
    <t>FastDigest SalI</t>
  </si>
  <si>
    <t>FD1194</t>
  </si>
  <si>
    <t>FastDigest SdaI</t>
  </si>
  <si>
    <t>FD2094</t>
  </si>
  <si>
    <t>FastDigest SfaAI</t>
  </si>
  <si>
    <t>FD0663</t>
  </si>
  <si>
    <t>FastDigest SmaI</t>
  </si>
  <si>
    <t>FD0664</t>
  </si>
  <si>
    <t>FD1244</t>
  </si>
  <si>
    <t>FastDigest SmiI</t>
  </si>
  <si>
    <t>FD0914</t>
  </si>
  <si>
    <t>FastDigest VspI</t>
  </si>
  <si>
    <t>FD0684</t>
  </si>
  <si>
    <t>FastDigest XbaI</t>
  </si>
  <si>
    <t>FD0685</t>
  </si>
  <si>
    <t>FD0694</t>
  </si>
  <si>
    <t>FastDigest XhoI</t>
  </si>
  <si>
    <t>FD0695</t>
  </si>
  <si>
    <t>FD1564</t>
  </si>
  <si>
    <t>FastDigest XmaJI</t>
  </si>
  <si>
    <t>A3382001</t>
  </si>
  <si>
    <t>Fetal Bovine Serum, dialyzed, US origin, One Shot™ format</t>
  </si>
  <si>
    <t>Fetal Bovine Serum, qualified, United States</t>
  </si>
  <si>
    <t>A4736401</t>
  </si>
  <si>
    <t>Fetal Bovine Serum, Tet system approved, USDA-approved regions</t>
  </si>
  <si>
    <t>Fibronectin Bovine Protein, Plasma</t>
  </si>
  <si>
    <t>F14201</t>
  </si>
  <si>
    <t>Fluo-4, AM, cell permeant</t>
  </si>
  <si>
    <t>00-4958-02</t>
  </si>
  <si>
    <t>Fluoromount-G™</t>
  </si>
  <si>
    <t>Fluoromount-G™ Mounting Medium</t>
  </si>
  <si>
    <t>00-4959-52</t>
  </si>
  <si>
    <t>Fluoromount-G™, with DAPI</t>
  </si>
  <si>
    <t>F8805</t>
  </si>
  <si>
    <t>FLUOSPHERES CARBOXYLAT</t>
  </si>
  <si>
    <t>F24195</t>
  </si>
  <si>
    <t>FluoZin™-3, AM, cell permeant</t>
  </si>
  <si>
    <t>45-5773-82</t>
  </si>
  <si>
    <t>FOXP3 Monoclonal Antibody (FJK-16s),PerCP-Cyanine5.5, eBioscience™</t>
  </si>
  <si>
    <t>PA570295</t>
  </si>
  <si>
    <t>FTSJD1 Polyclonal Antibody</t>
  </si>
  <si>
    <t>878017DE</t>
  </si>
  <si>
    <t>FULL GENE SETUP SERV 0 - 3 KB BASE PAIR</t>
  </si>
  <si>
    <t>878016DE</t>
  </si>
  <si>
    <t>FULL GENE SETUP SERV MIN FEE EA</t>
  </si>
  <si>
    <t>F10797</t>
  </si>
  <si>
    <t>FxCycle™ PI/RNase Staining Solution</t>
  </si>
  <si>
    <t>PA527174</t>
  </si>
  <si>
    <t>FZD10 Polyclonal Antibody</t>
  </si>
  <si>
    <t>G-5 Supplement (100X)</t>
  </si>
  <si>
    <t>PA1-988</t>
  </si>
  <si>
    <t>GAPDH Polyclonal Antibody</t>
  </si>
  <si>
    <t>Gateway LR Clonase II Enzyme Mix</t>
  </si>
  <si>
    <t>Gateway™ BP Clonase™ II Enzyme mix</t>
  </si>
  <si>
    <t>AB0577</t>
  </si>
  <si>
    <t>Gene Frame, 65 µL (1.5 x 1.6 cm)</t>
  </si>
  <si>
    <t>830133DE</t>
  </si>
  <si>
    <t>GeneArt - synteza i mutageneza konstruktów DNA</t>
  </si>
  <si>
    <t>CLPMX5UGDE</t>
  </si>
  <si>
    <t>GeneArt Clone pMX, custom DNA of interest in pM X vector</t>
  </si>
  <si>
    <t>VLGSMINDE</t>
  </si>
  <si>
    <t>GeneArt Value Clone, gene synthesis service, minim um order rate</t>
  </si>
  <si>
    <t>K0701</t>
  </si>
  <si>
    <t>GeneJET PCR Purification Kit</t>
  </si>
  <si>
    <t>K0481</t>
  </si>
  <si>
    <t>GeneJET Plasmid Midiprep Kit</t>
  </si>
  <si>
    <t>K0503</t>
  </si>
  <si>
    <t>GeneJET Plasmid Miniprep Kit</t>
  </si>
  <si>
    <t>SM1331</t>
  </si>
  <si>
    <t>GeneRuler 1 kb Plus DNA Ladder</t>
  </si>
  <si>
    <t>SM0241</t>
  </si>
  <si>
    <t>GeneRuler 100 bp DNA Ladder</t>
  </si>
  <si>
    <t>SM0331</t>
  </si>
  <si>
    <t>GeneRuler DNA Ladder Mix</t>
  </si>
  <si>
    <t>SM0334</t>
  </si>
  <si>
    <t>GeneRuler DNA Ladder Mix, ready-to-use</t>
  </si>
  <si>
    <t>SM1351</t>
  </si>
  <si>
    <t>GeneRuler High Range DNA Ladder</t>
  </si>
  <si>
    <t>SM1192</t>
  </si>
  <si>
    <t>GeneRuler Low Range DNA Ladder</t>
  </si>
  <si>
    <t>SM1193</t>
  </si>
  <si>
    <t>GeneRuler Low Range DNA Ladder, ready-to-use</t>
  </si>
  <si>
    <t>SM1213</t>
  </si>
  <si>
    <t>GeneRuler Ultra Low Range DNA Ladder, ready-to-use</t>
  </si>
  <si>
    <t>Geneticin™ Selective Antibiotic (G418 Sulfate), Powder</t>
  </si>
  <si>
    <t>MA5-15256</t>
  </si>
  <si>
    <t>GFP Monoclonal Antibody (GF28R)</t>
  </si>
  <si>
    <t>Gibco™ Sodium Pyruvate (100 mM)</t>
  </si>
  <si>
    <t>PA5-89106</t>
  </si>
  <si>
    <t>GLD2 Polyclonal Antibody</t>
  </si>
  <si>
    <t>PA5-25015</t>
  </si>
  <si>
    <t>PA1-37776</t>
  </si>
  <si>
    <t>GluR1 Polyclonal Antibody</t>
  </si>
  <si>
    <t>PA5-88158</t>
  </si>
  <si>
    <t>GluR3 Polyclonal Antibody</t>
  </si>
  <si>
    <t>GlutaMAX™ Supplement</t>
  </si>
  <si>
    <t>889040DE</t>
  </si>
  <si>
    <t>GLYCEROL STOCK CULTURE E.COLI EA</t>
  </si>
  <si>
    <t>AM9515</t>
  </si>
  <si>
    <t>GlycoBlue™ Coprecipitant (15 mg/mL)</t>
  </si>
  <si>
    <t>AM9516</t>
  </si>
  <si>
    <t>AM9510</t>
  </si>
  <si>
    <t>Glycogen (5 mg/ml)</t>
  </si>
  <si>
    <t>R0551</t>
  </si>
  <si>
    <t>Glycogen, RNA grade</t>
  </si>
  <si>
    <t>A32931</t>
  </si>
  <si>
    <t>Goat anti-Chicken IgY (H+L) Cross-Adsorbed Secondary Antibody, Alexa Fluor Plus 488</t>
  </si>
  <si>
    <t>A11039</t>
  </si>
  <si>
    <t>Goat anti-Chicken IgY (H+L) Secondary Antibody, Alexa Fluor 488</t>
  </si>
  <si>
    <t>A-11041</t>
  </si>
  <si>
    <t>Goat anti-Chicken IgY (H+L) Secondary Antibody, Alexa Fluor 568</t>
  </si>
  <si>
    <t>A-11001</t>
  </si>
  <si>
    <t>Goat anti-Mouse IgG (H+L) Cross-Adsorbed Secondary Antibody, Alexa Fluor 488</t>
  </si>
  <si>
    <t>A-21422</t>
  </si>
  <si>
    <t>Goat anti-Mouse IgG (H+L) Cross-Adsorbed Secondary Antibody, Alexa Fluor 555</t>
  </si>
  <si>
    <t>A-21235</t>
  </si>
  <si>
    <t>Goat anti-Mouse IgG (H+L) Cross-Adsorbed Secondary Antibody, Alexa Fluor 647</t>
  </si>
  <si>
    <t>A11029</t>
  </si>
  <si>
    <t>Goat anti-Mouse IgG (H+L) Highly Cross-Adsorbed Secondary Antibody, Alexa Fluor 488</t>
  </si>
  <si>
    <t>A-11031</t>
  </si>
  <si>
    <t>Goat anti-Mouse IgG (H+L) Highly Cross-Adsorbed Secondary Antibody, Alexa Fluor 568</t>
  </si>
  <si>
    <t>A32723</t>
  </si>
  <si>
    <t>Goat anti-Mouse IgG (H+L) Highly Cross-Adsorbed Secondary Antibody, Alexa Fluor Plus 488</t>
  </si>
  <si>
    <t>Goat anti-Mouse IgG (H+L) Poly-HRP Secondary Antibody, HRP</t>
  </si>
  <si>
    <t>Goat anti-Mouse IgG (H+L) Secondary Antibody, AP</t>
  </si>
  <si>
    <t>Goat anti-Mouse IgG (H+L) Secondary Antibody, HRP</t>
  </si>
  <si>
    <t>Goat anti-Mouse IgG Fc Cross-Adsorbed Secondary Antibody, HRP</t>
  </si>
  <si>
    <t>A-21127</t>
  </si>
  <si>
    <t>Goat anti-Mouse IgG1 Cross-Adsorbed Secondary Antibody, Alexa Fluor 555</t>
  </si>
  <si>
    <t>A21124</t>
  </si>
  <si>
    <t>Goat anti-Mouse IgG1 Cross-Adsorbed Secondary Antibody, Alexa Fluor 568</t>
  </si>
  <si>
    <t>A21240</t>
  </si>
  <si>
    <t>Goat anti-Mouse IgG1 Cross-Adsorbed Secondary Antibody, Alexa Fluor 647</t>
  </si>
  <si>
    <t>A-21130</t>
  </si>
  <si>
    <t>Goat anti-Mouse IgG2a Cross-Adsorbed Secondary Antibody, Alexa Fluor 350</t>
  </si>
  <si>
    <t>A-11008</t>
  </si>
  <si>
    <t>Goat anti-Rabbit IgG (H+L) Cross-Adsorbed Secondary Antibody, Alexa Fluor 488</t>
  </si>
  <si>
    <t>A-21428</t>
  </si>
  <si>
    <t>Goat anti-Rabbit IgG (H+L) Cross-Adsorbed Secondary Antibody, Alexa Fluor 555</t>
  </si>
  <si>
    <t>A-11011</t>
  </si>
  <si>
    <t>Goat anti-Rabbit IgG (H+L) Cross-Adsorbed Secondary Antibody, Alexa Fluor 568</t>
  </si>
  <si>
    <t>A-21244</t>
  </si>
  <si>
    <t>Goat anti-Rabbit IgG (H+L) Cross-Adsorbed Secondary Antibody, Alexa Fluor 647</t>
  </si>
  <si>
    <t>A11034</t>
  </si>
  <si>
    <t>Goat anti-Rabbit IgG (H+L) Highly Cross-Adsorbed Secondary Antibody, Alexa Fluor 488</t>
  </si>
  <si>
    <t>A11036</t>
  </si>
  <si>
    <t>Goat anti-Rabbit IgG (H+L) Highly Cross-Adsorbed Secondary Antibody, Alexa Fluor 568</t>
  </si>
  <si>
    <t>A21245</t>
  </si>
  <si>
    <t>Goat anti-Rabbit IgG (H+L) Highly Cross-Adsorbed Secondary Antibody, Alexa Fluor 647</t>
  </si>
  <si>
    <t>A32731</t>
  </si>
  <si>
    <t>Goat anti-Rabbit IgG (H+L) Highly Cross-Adsorbed Secondary Antibody, Alexa Fluor Plus 488</t>
  </si>
  <si>
    <t>A27036</t>
  </si>
  <si>
    <t>Goat anti-Rabbit IgG (H+L), Superclonal™ Recombinant Secondary Antibody, HRP</t>
  </si>
  <si>
    <t>A11006</t>
  </si>
  <si>
    <t>Goat anti-Rat IgG (H+L) Cross-Adsorbed Secondary Antibody, Alexa Fluor 488</t>
  </si>
  <si>
    <t>A11077</t>
  </si>
  <si>
    <t>Goat anti-Rat IgG (H+L) Cross-Adsorbed Secondary Antibody, Alexa Fluor 568</t>
  </si>
  <si>
    <t>A-5800</t>
  </si>
  <si>
    <t>GST Tag Polyclonal Antibody</t>
  </si>
  <si>
    <t>Halt™ Protease and Phosphatase Inhibitor Single-Use Cocktail (100X)</t>
  </si>
  <si>
    <t>Ham's F-12 Nutrient Mix</t>
  </si>
  <si>
    <t>HBSS (10X), calcium, magnesium, no phenol red</t>
  </si>
  <si>
    <t>HBSS (10X), no calcium, no magnesium, phenol red</t>
  </si>
  <si>
    <t>HBSS, calcium, magnesium, no phenol red</t>
  </si>
  <si>
    <t>HBSS, no calcium, no magnesium</t>
  </si>
  <si>
    <t>HBSS, no calcium, no magnesium, no phenol red</t>
  </si>
  <si>
    <t>HEPES (1 M)</t>
  </si>
  <si>
    <t>A1247501</t>
  </si>
  <si>
    <t>Hibernate™-A Medium</t>
  </si>
  <si>
    <t>High-Capacity cDNA Reverse Transcription Kit</t>
  </si>
  <si>
    <t>LC5699</t>
  </si>
  <si>
    <t>HiMark™ Pre-stained Protein Standard</t>
  </si>
  <si>
    <t>HisPur™ Cobalt Spin Columns</t>
  </si>
  <si>
    <t>H3570</t>
  </si>
  <si>
    <t>Hoechst 33342, Trihydrochloride, Trihydrate - 10 mg/mL Solution in Water</t>
  </si>
  <si>
    <t>815813DE</t>
  </si>
  <si>
    <t>HQ DNA FRAGMT 1001 TO 1200BP &gt;200NG</t>
  </si>
  <si>
    <t>815810DE</t>
  </si>
  <si>
    <t>HQ DNA FRAGMT 200 TO 500BP &gt;200NG</t>
  </si>
  <si>
    <t>815811DE</t>
  </si>
  <si>
    <t>HQ DNA FRAGMT 501 TO 750BP &gt;200NG</t>
  </si>
  <si>
    <t>815812DE</t>
  </si>
  <si>
    <t>HQ DNA FRAGMT 751 TO 1000BP &gt;200NG</t>
  </si>
  <si>
    <t>A-21271</t>
  </si>
  <si>
    <t>HuC/HuD Monoclonal Antibody (16A11)</t>
  </si>
  <si>
    <t>C0035C</t>
  </si>
  <si>
    <t>Human Umbilical Vein Endothelial Cells (HUVEC)</t>
  </si>
  <si>
    <t>Hygromycin B (50 mg/mL)</t>
  </si>
  <si>
    <t>PA3848</t>
  </si>
  <si>
    <t>IFIT1 Polyclonal Antibody</t>
  </si>
  <si>
    <t>KHC0061</t>
  </si>
  <si>
    <t>IL-6 Human ELISA Kit</t>
  </si>
  <si>
    <t>R0393</t>
  </si>
  <si>
    <t>IPTG, dioxane-free</t>
  </si>
  <si>
    <t>Kanamycin Sulfate</t>
  </si>
  <si>
    <t>EP0052</t>
  </si>
  <si>
    <t>Klenow Fragment (10 U/µL)</t>
  </si>
  <si>
    <t>A3181501</t>
  </si>
  <si>
    <t>KnockOutTM Serum Replacement - Multi-Species</t>
  </si>
  <si>
    <t>KnockOut™ DMEM</t>
  </si>
  <si>
    <t>MA5-35284</t>
  </si>
  <si>
    <t>Lamin A/C Recombinant Rabbit Monoclonal Antibody (ARC5001-08-01)</t>
  </si>
  <si>
    <t>Leupeptin Protease Inhibitor</t>
  </si>
  <si>
    <t>L-Glutamine (200 mM)</t>
  </si>
  <si>
    <t>PHC9484</t>
  </si>
  <si>
    <t>LIF Recombinant Human Protein</t>
  </si>
  <si>
    <t>Lipofectamine™ 2000 Transfection Reagent</t>
  </si>
  <si>
    <t>L3000001</t>
  </si>
  <si>
    <t>Lipofectamine™ 3000 Transfection Reagent</t>
  </si>
  <si>
    <t>Lipofectamine™ LTX Reagent with PLUS™ Reagent</t>
  </si>
  <si>
    <t>LMRNA001</t>
  </si>
  <si>
    <t>Lipofectamine™ MessengerMAX™ Transfection Reagent</t>
  </si>
  <si>
    <t>Lipofectamine™ RNAiMAX Transfection Reagent</t>
  </si>
  <si>
    <t>S003K</t>
  </si>
  <si>
    <t>Low Serum Growth Supplement Kit (LSGS Kit)</t>
  </si>
  <si>
    <t>Luria Broth Base (Miller's LB Broth Base)™, powder</t>
  </si>
  <si>
    <t>Lysozyme</t>
  </si>
  <si>
    <t>8804-6829-74</t>
  </si>
  <si>
    <t>MagniSort™ Mouse Hematopoietic Lineage Depletion Kit</t>
  </si>
  <si>
    <t>PA5-57775</t>
  </si>
  <si>
    <t>MAP4K5 Polyclonal Antibody</t>
  </si>
  <si>
    <t>SM0383</t>
  </si>
  <si>
    <t>MassRuler Low Range DNA Ladder, ready-to-use</t>
  </si>
  <si>
    <t>50-0115-41</t>
  </si>
  <si>
    <t>Mature Macrophage Marker Monoclonal Antibody (eBio25F9 (25F9)), eFluor 660</t>
  </si>
  <si>
    <t>K1671</t>
  </si>
  <si>
    <t>Maxima First Strand cDNA Synthesis Kit for RT-qPCR, with dsDNase</t>
  </si>
  <si>
    <t>K0242</t>
  </si>
  <si>
    <t>Maxima SYBR Green/Fluorescein qPCR Master Mix (2X)</t>
  </si>
  <si>
    <t>ER0811</t>
  </si>
  <si>
    <t>MboI</t>
  </si>
  <si>
    <t>M200500</t>
  </si>
  <si>
    <t>Medium 200</t>
  </si>
  <si>
    <t>MEM Non-Essential Amino Acids Solution (100X)</t>
  </si>
  <si>
    <t>MEM, NEAA, no glutamine</t>
  </si>
  <si>
    <t>MEM, no glutamine, no phenol red</t>
  </si>
  <si>
    <t>Micro BCA™ Protein Assay Kit</t>
  </si>
  <si>
    <t>M36008</t>
  </si>
  <si>
    <t>MitoSOX™ Red Mitochondrial Superoxide Indicator, for live-cell imaging</t>
  </si>
  <si>
    <t>Mouse IgG Isotype Control</t>
  </si>
  <si>
    <t>ER1341</t>
  </si>
  <si>
    <t>MssI (PmeI) (5 U/µL)</t>
  </si>
  <si>
    <t>A6404</t>
  </si>
  <si>
    <t>MTCO2 Monoclonal Antibody (12C4F12)</t>
  </si>
  <si>
    <t>N-2 Supplement (100X)</t>
  </si>
  <si>
    <t>LC0725</t>
  </si>
  <si>
    <t>NativeMark™ Unstained Protein Standard</t>
  </si>
  <si>
    <t>N6547</t>
  </si>
  <si>
    <t>NBT/BCIP Reagent Kit</t>
  </si>
  <si>
    <t>PA5-67228</t>
  </si>
  <si>
    <t>NDUFA11 antibody</t>
  </si>
  <si>
    <t>Neurobasal™ Medium</t>
  </si>
  <si>
    <t>A3582901</t>
  </si>
  <si>
    <t>Neurobasal™ Plus Medium</t>
  </si>
  <si>
    <t>Neurobasal™-A Medium</t>
  </si>
  <si>
    <t>A2477501</t>
  </si>
  <si>
    <t>Neurobasal™-A Medium, no D-glucose, no sodium pyruvate</t>
  </si>
  <si>
    <t>NFE2L2 siRNA</t>
  </si>
  <si>
    <t>ER0595</t>
  </si>
  <si>
    <t>NotI (10 U/µL)</t>
  </si>
  <si>
    <t>LC6675</t>
  </si>
  <si>
    <t>Novex TBE running buffer (5X)</t>
  </si>
  <si>
    <t>EC6265BOX</t>
  </si>
  <si>
    <t>Novex™ TBE Gels, 6%, 10 well</t>
  </si>
  <si>
    <t>R0481</t>
  </si>
  <si>
    <t>NTP Set, 100 mM Solution</t>
  </si>
  <si>
    <t>AM9937</t>
  </si>
  <si>
    <t>Nuclease-Free Water (not DEPC-Treated)</t>
  </si>
  <si>
    <t>AM9932</t>
  </si>
  <si>
    <t>AM9930</t>
  </si>
  <si>
    <t>Nudt16 siRNA</t>
  </si>
  <si>
    <t>NP0007</t>
  </si>
  <si>
    <t>NuPAGE™ LDS Sample Buffer (4X)</t>
  </si>
  <si>
    <t>NP0002</t>
  </si>
  <si>
    <t>NuPAGE™ MES SDS Running Buffer (20X)</t>
  </si>
  <si>
    <t>Oligo(dT)12-18 Primer</t>
  </si>
  <si>
    <t>Oligo(dT)20 Primer</t>
  </si>
  <si>
    <t>Oligofectamine™ Transfection Reagent</t>
  </si>
  <si>
    <t>A10460</t>
  </si>
  <si>
    <t>One Shot™ ccdB Survival™ 2 T1R Competent Cells</t>
  </si>
  <si>
    <t>C404003</t>
  </si>
  <si>
    <t>One Shot™ TOP10 Chemically Competent E. coli</t>
  </si>
  <si>
    <t>C404010</t>
  </si>
  <si>
    <t>Opti-MEM™ I Reduced Serum Medium, GlutaMAX™ Supplement</t>
  </si>
  <si>
    <t>Opti-MEM™ I Reduced Serum Medium, no phenol red</t>
  </si>
  <si>
    <t>Opti-MEM™ Reduced Serum Medium, GlutaMAX™ Supplement</t>
  </si>
  <si>
    <t>878011DE</t>
  </si>
  <si>
    <t>OPTIMIZATION/DESIGN SERV 0-3KB BASE PAIR</t>
  </si>
  <si>
    <t>O7466</t>
  </si>
  <si>
    <t>Oregon Green™ 488 Phalloidin</t>
  </si>
  <si>
    <t>PageRuler™ Plus Prestained Protein Ladder, 10 to 250 kDa</t>
  </si>
  <si>
    <t>PageRuler™ Prestained Protein Ladder, 10 to 180 kDa</t>
  </si>
  <si>
    <t>PageRuler™ Unstained Protein Ladder</t>
  </si>
  <si>
    <t>PBS Tablets</t>
  </si>
  <si>
    <t>13-2000Z</t>
  </si>
  <si>
    <t>P-cadherin Monoclonal Antibody (PCD-1)</t>
  </si>
  <si>
    <t>K0171</t>
  </si>
  <si>
    <t>PCR Master Mix (2X)</t>
  </si>
  <si>
    <t>Penicillin-Streptomycin (10,000 U/mL)</t>
  </si>
  <si>
    <t>Penicillin-Streptomycin (5,000 U/mL)</t>
  </si>
  <si>
    <t>Penicillin-Streptomycin-Glutamine (100X)</t>
  </si>
  <si>
    <t>Phenol, Saturated</t>
  </si>
  <si>
    <t>A300-767A-M</t>
  </si>
  <si>
    <t>Phospho-KAP-1 (Ser824) Polyclonal Antibody</t>
  </si>
  <si>
    <t>PA5-36874</t>
  </si>
  <si>
    <t>Phospho-PP2A alpha (Tyr307) Polyclonal Antibody</t>
  </si>
  <si>
    <t>MN1020</t>
  </si>
  <si>
    <t>Phospho-Tau (Ser202, Thr205) Monoclonal Antibody (AT8)</t>
  </si>
  <si>
    <t>P36600</t>
  </si>
  <si>
    <t>pHrodo™ Red, succinimidyl ester (pHrodo™ Red, SE)</t>
  </si>
  <si>
    <t>F534L</t>
  </si>
  <si>
    <t>Phusion Green High-Fidelity DNA Polymerase (2 U/µL)</t>
  </si>
  <si>
    <t>F530L</t>
  </si>
  <si>
    <t>Phusion High-Fidelity DNA Polymerase</t>
  </si>
  <si>
    <t>F530S</t>
  </si>
  <si>
    <t>F549S</t>
  </si>
  <si>
    <t>Phusion Hot Start II DNA Polymerase (2 U/µL)</t>
  </si>
  <si>
    <t>Pierce™ 16% Formaldehyde (w/v), Methanol-free</t>
  </si>
  <si>
    <t>Pierce™ Anti-HA Magnetic Beads</t>
  </si>
  <si>
    <t>Pierce™ BCA Protein Assay Kit</t>
  </si>
  <si>
    <t>Pierce™ Bovine Serum Albumin Standard Ampules, 2 mg/mL</t>
  </si>
  <si>
    <t>Pierce™ ECL Plus Western Blotting Substrate</t>
  </si>
  <si>
    <t>Pierce™ NeutrAvidin™ Agarose</t>
  </si>
  <si>
    <t>A32965</t>
  </si>
  <si>
    <t>Pierce™ Protease Inhibitor Tablets, EDTA-free</t>
  </si>
  <si>
    <t>Pierce™ Protein A/G Magnetic Beads</t>
  </si>
  <si>
    <t>Pierce™ RNA 3' End Biotinylation Kit</t>
  </si>
  <si>
    <t>Pierce™ Universal Nuclease for Cell Lysis</t>
  </si>
  <si>
    <t>857032DE</t>
  </si>
  <si>
    <t>PLASMID PREP PREMIUM H2O 1 MG</t>
  </si>
  <si>
    <t>857011DE</t>
  </si>
  <si>
    <t>PLASMID PREP PREMIUM TE 100 UG SCALE</t>
  </si>
  <si>
    <t>Platinum™ SuperFi™ DNA Polymerase</t>
  </si>
  <si>
    <t>P3000MP</t>
  </si>
  <si>
    <t>Pluronic™ F-127 (20% Solution in DMSO)</t>
  </si>
  <si>
    <t>PMSF Protease Inhibitor</t>
  </si>
  <si>
    <t>A3890401</t>
  </si>
  <si>
    <t>Poly-D-Lysine</t>
  </si>
  <si>
    <t>Power SYBR™ Green Cells-to-CT™ Kit</t>
  </si>
  <si>
    <t>A25742</t>
  </si>
  <si>
    <t>PowerUp™ SYBR™ Green Master Mix</t>
  </si>
  <si>
    <t>A25776</t>
  </si>
  <si>
    <t>A25777</t>
  </si>
  <si>
    <t>PRIMER 25 NMOL TUBE 25NMOL</t>
  </si>
  <si>
    <t>PRIMER 25NMOL PLATE 25NMOL</t>
  </si>
  <si>
    <t>PRIMER 50 NMOL 50 NMOL</t>
  </si>
  <si>
    <t>PRIMER 50NMOL PLATE 50NMOL</t>
  </si>
  <si>
    <t>PRIMER COP 50 NMOL 50 NMOL</t>
  </si>
  <si>
    <t>PRIMER HPLC 50 NMOL 50 NMOL</t>
  </si>
  <si>
    <t>PRIMER HPLC X 50 NMOL 50 NMOL</t>
  </si>
  <si>
    <t>PRIMER STND CONC CUSTOM CUSTOM</t>
  </si>
  <si>
    <t>P36962</t>
  </si>
  <si>
    <t>ProLong™ Diamond Antifade Mountant with DAPI</t>
  </si>
  <si>
    <t>P36966</t>
  </si>
  <si>
    <t>P36930</t>
  </si>
  <si>
    <t>ProLong™ Gold Antifade Mountant</t>
  </si>
  <si>
    <t>P3566</t>
  </si>
  <si>
    <t>Propidium Iodide - 1.0 mg/mL Solution in Water</t>
  </si>
  <si>
    <t>Protein A - Sepharose™ 4B</t>
  </si>
  <si>
    <t>AM2546</t>
  </si>
  <si>
    <t>Proteinase K Solution (20 mg/mL)</t>
  </si>
  <si>
    <t>AM2548</t>
  </si>
  <si>
    <t>Proteinase K Solution (20 mg/mL), RNA grade</t>
  </si>
  <si>
    <t>EO0491</t>
  </si>
  <si>
    <t>Proteinase K, recombinant, PCR grade</t>
  </si>
  <si>
    <t>EO0492</t>
  </si>
  <si>
    <t>A1113803</t>
  </si>
  <si>
    <t>Puromycin Dihydrochloride</t>
  </si>
  <si>
    <t>EF0221</t>
  </si>
  <si>
    <t>Pyrophosphatase, inorganic (0.1 U/?L)</t>
  </si>
  <si>
    <t>Q33240</t>
  </si>
  <si>
    <t>QubitTM 4 NGS Starter Kit, with WiFi</t>
  </si>
  <si>
    <t>Q33231</t>
  </si>
  <si>
    <t>Qubit™ 1X dsDNA HS Assay Kit</t>
  </si>
  <si>
    <t>10500C</t>
  </si>
  <si>
    <t>Rabbit IgG Isotype Control</t>
  </si>
  <si>
    <t>PA1-091X</t>
  </si>
  <si>
    <t>RAC1 Polyclonal Antibody</t>
  </si>
  <si>
    <t>K1422</t>
  </si>
  <si>
    <t>Rapid DNA Ligation Kit</t>
  </si>
  <si>
    <t>818081DE</t>
  </si>
  <si>
    <t>RESISTANCE MARKER REQUEST EA</t>
  </si>
  <si>
    <t>K1691</t>
  </si>
  <si>
    <t>RevertAid RT Reverse Transcription Kit</t>
  </si>
  <si>
    <t>R415</t>
  </si>
  <si>
    <t>Rhodamine Phalloidin</t>
  </si>
  <si>
    <t>EO0382</t>
  </si>
  <si>
    <t>RiboLock RNase Inhibitor (40 U/µL)</t>
  </si>
  <si>
    <t>EO0384</t>
  </si>
  <si>
    <t>K155003</t>
  </si>
  <si>
    <t>RiboMinus™ Transcriptome Isolation Kit, yeast</t>
  </si>
  <si>
    <t>SM1821</t>
  </si>
  <si>
    <t>RiboRuler High Range RNA Ladder</t>
  </si>
  <si>
    <t>SM1823</t>
  </si>
  <si>
    <t>RiboRuler High Range RNA Ladder, ready-to-use</t>
  </si>
  <si>
    <t>SM1831</t>
  </si>
  <si>
    <t>RiboRuler Low Range RNA Ladder</t>
  </si>
  <si>
    <t>RIPA Lysis and Extraction Buffer</t>
  </si>
  <si>
    <t>R0641</t>
  </si>
  <si>
    <t>RNA Gel Loading Dye (2X)</t>
  </si>
  <si>
    <t>AM7020</t>
  </si>
  <si>
    <t>RNAlater™ Stabilization Solution</t>
  </si>
  <si>
    <t>AM1912</t>
  </si>
  <si>
    <t>RNAqueous™ Total RNA Isolation Kit</t>
  </si>
  <si>
    <t>EN0531</t>
  </si>
  <si>
    <t>RNase A, DNase and protease-free (10 mg/mL)</t>
  </si>
  <si>
    <t>EN0541</t>
  </si>
  <si>
    <t>RNase T1 (1000 U/µL)</t>
  </si>
  <si>
    <t>AM9780</t>
  </si>
  <si>
    <t>RNaseZap™ RNase Decontamination Solution</t>
  </si>
  <si>
    <t>PA5-27545</t>
  </si>
  <si>
    <t>RPL29 Polyclonal Antibody</t>
  </si>
  <si>
    <t>RPMI 1640 Medium</t>
  </si>
  <si>
    <t>A1049101</t>
  </si>
  <si>
    <t>RPMI 1640 Medium (ATCC modification)</t>
  </si>
  <si>
    <t>RPMI 1640 Medium, no folic acid</t>
  </si>
  <si>
    <t>A1451701</t>
  </si>
  <si>
    <t>RPMI, no methionine</t>
  </si>
  <si>
    <t>820012DE</t>
  </si>
  <si>
    <t>SANGER SEQUENCING SERVICE FEE 1kb EA</t>
  </si>
  <si>
    <t>854005DE</t>
  </si>
  <si>
    <t>SC CUSTOMER VECTOR 5 UG</t>
  </si>
  <si>
    <t>PA534387</t>
  </si>
  <si>
    <t>SDHD Polyclonal Antibody</t>
  </si>
  <si>
    <t>AM9822</t>
  </si>
  <si>
    <t>SDS, 10% Solution, RNase-free</t>
  </si>
  <si>
    <t>A303363A</t>
  </si>
  <si>
    <t>Sec3 Polyclonal Antibody</t>
  </si>
  <si>
    <t>817017DE</t>
  </si>
  <si>
    <t>SERVICE FEE COMPLEX SYN GENE EA</t>
  </si>
  <si>
    <t>ER2031</t>
  </si>
  <si>
    <t>SgrDI (5 U/µL)</t>
  </si>
  <si>
    <t>Sheep Serum, New Zealand origin</t>
  </si>
  <si>
    <t>AM16704</t>
  </si>
  <si>
    <t>Silencer siRNAs</t>
  </si>
  <si>
    <t>Silencer siRNAs, UBE2D2</t>
  </si>
  <si>
    <t>AM4635</t>
  </si>
  <si>
    <t>Silencer™ Negative Control No. 1 siRNA</t>
  </si>
  <si>
    <t>LC6070</t>
  </si>
  <si>
    <t>SilverQuest™ Silver Staining Kit</t>
  </si>
  <si>
    <t>SITE-DIR-MUT 2 - 3 KB 5 UG</t>
  </si>
  <si>
    <t>830105DE</t>
  </si>
  <si>
    <t>SITE-DIR-MUT UP TO 1 KB 5 UG</t>
  </si>
  <si>
    <t>EP0131</t>
  </si>
  <si>
    <t>SP6 RNA Polymerase (20U/ul)</t>
  </si>
  <si>
    <t>EP0133</t>
  </si>
  <si>
    <t>SP6 RNA Polymerase, HC (&gt;=100 U/µL)</t>
  </si>
  <si>
    <t>Spectra™ Multicolor Broad Range Protein Ladder</t>
  </si>
  <si>
    <t>Spectra™ Multicolor Low Range Protein Ladder</t>
  </si>
  <si>
    <t>AM9770</t>
  </si>
  <si>
    <t>SSC (20X), RNase-free</t>
  </si>
  <si>
    <t>A1110501</t>
  </si>
  <si>
    <t>StemPro™ Accutase™ Cell Dissociation Reagent</t>
  </si>
  <si>
    <t>String DNA fragment</t>
  </si>
  <si>
    <t>AM2696</t>
  </si>
  <si>
    <t>SUPERase•InTM RNase Inhibitor (20 U/?L)</t>
  </si>
  <si>
    <t>SuperScript™ II Reverse Transcriptase</t>
  </si>
  <si>
    <t>SuperScript™ III Reverse Transcriptase</t>
  </si>
  <si>
    <t>SuperScript™ IV First-Strand Synthesis System</t>
  </si>
  <si>
    <t>SuperScript™ IV Reverse Transcriptase</t>
  </si>
  <si>
    <t>SuperSignal™ West Pico PLUS Chemiluminescent Substrate</t>
  </si>
  <si>
    <t>S11494</t>
  </si>
  <si>
    <t>SYBRTM Gold Nucleic Acid Gel Stain (10,000X  Concentrate in DMSO)</t>
  </si>
  <si>
    <t>S33102</t>
  </si>
  <si>
    <t>SYBR™ Safe DNA Gel Stain</t>
  </si>
  <si>
    <t>817003DE</t>
  </si>
  <si>
    <t>SYN GENE 0 - 3 KB PORTAL RATE BASE PAIR (5 UG IN 1 TUBE)</t>
  </si>
  <si>
    <t>817005DE</t>
  </si>
  <si>
    <t>SYN GENE 3 - 5 KB PORTAL RATE BASE PAIR (5 UG IN 1 TUBE)</t>
  </si>
  <si>
    <t>817000DE</t>
  </si>
  <si>
    <t>SYN GENE MINIMUM PORTAL RATE EA (5 UG IN 1 TUBE)</t>
  </si>
  <si>
    <t>S10349</t>
  </si>
  <si>
    <t>SYTOX™ AADvanced™ Dead Cell Stain Kit</t>
  </si>
  <si>
    <t>S34860</t>
  </si>
  <si>
    <t>SYTOX™ Green Dead Cell Stain, for flow cytometry</t>
  </si>
  <si>
    <t>EL0011</t>
  </si>
  <si>
    <t>T4 DNA Ligase (5 U/µL)</t>
  </si>
  <si>
    <t>EL0012</t>
  </si>
  <si>
    <t>B69</t>
  </si>
  <si>
    <t>T4 DNA Ligase Buffer (10X)</t>
  </si>
  <si>
    <t>EL0013</t>
  </si>
  <si>
    <t>T4 DNA Ligase, HC (30 U/?L)</t>
  </si>
  <si>
    <t>EP0062</t>
  </si>
  <si>
    <t>T4 DNA Polymerase</t>
  </si>
  <si>
    <t>EK0032</t>
  </si>
  <si>
    <t>T4 Polynucleotide kinase</t>
  </si>
  <si>
    <t>T7 RNA Polymerase</t>
  </si>
  <si>
    <t>EP0113</t>
  </si>
  <si>
    <t>BY5</t>
  </si>
  <si>
    <t>Tango Buffer (10X)</t>
  </si>
  <si>
    <t>CAB1001</t>
  </si>
  <si>
    <t>TAP Tag Polyclonal Antibody</t>
  </si>
  <si>
    <t>EP0402</t>
  </si>
  <si>
    <t>Taq DNA Polymerase, recombinant (5 U/µL)</t>
  </si>
  <si>
    <t>A25576</t>
  </si>
  <si>
    <t>TaqMan™ Advanced miRNA Assay</t>
  </si>
  <si>
    <t>TaqMan™ Gene Expression Assay (FAM)</t>
  </si>
  <si>
    <t>TaqMan™ Universal Master Mix II, no UNG</t>
  </si>
  <si>
    <t>T7459</t>
  </si>
  <si>
    <t>Thapsigargin</t>
  </si>
  <si>
    <t>TMT10plex™ Isobaric Label Reagent Set, 1 x 0.8 mg</t>
  </si>
  <si>
    <t>A44521</t>
  </si>
  <si>
    <t>TMTpro™ 16plex Label Reagent Set, 1 x 0,5 mg</t>
  </si>
  <si>
    <t>A44520</t>
  </si>
  <si>
    <t>TMTpro™ 16plex Label Reagent Set, 1 x 5 mg</t>
  </si>
  <si>
    <t>T3605</t>
  </si>
  <si>
    <t>TO-PRO™-3 Iodide (642/661) - 1 mM Solution in DMSO</t>
  </si>
  <si>
    <t>MA5-18297</t>
  </si>
  <si>
    <t>TPI1 Monoclonal Antibody (P3711)</t>
  </si>
  <si>
    <t>TrackIt™ 100 bp DNA Ladder</t>
  </si>
  <si>
    <t>AM9738</t>
  </si>
  <si>
    <t>TRI ReagentTM Solution</t>
  </si>
  <si>
    <t>T2556</t>
  </si>
  <si>
    <t>Tris-(2-Carboxyethyl)phosphine, Hydrochloride (TCEP)</t>
  </si>
  <si>
    <t>Triton™ X-100 Surfact-Amps™ Detergent Solution</t>
  </si>
  <si>
    <t>TRIzol™ LS Reagent</t>
  </si>
  <si>
    <t>TRIzol™ Reagent</t>
  </si>
  <si>
    <t>ER0981</t>
  </si>
  <si>
    <t>Tru1I (MseI)</t>
  </si>
  <si>
    <t>Trypan Blue Solution, 0.4%</t>
  </si>
  <si>
    <t>TrypLE Express Enzyme</t>
  </si>
  <si>
    <t>Trypsin (2.5%), no phenol red</t>
  </si>
  <si>
    <t>R001100</t>
  </si>
  <si>
    <t>Trypsin/EDTA Solution (TE)</t>
  </si>
  <si>
    <t>Trypsin-EDTA (0.25%), phenol red</t>
  </si>
  <si>
    <t>AM1907</t>
  </si>
  <si>
    <t>TURBO DNA-free™ Kit</t>
  </si>
  <si>
    <t>AM2238</t>
  </si>
  <si>
    <t>TURBO™ DNase (2 U/µL)</t>
  </si>
  <si>
    <t>01-2222-42</t>
  </si>
  <si>
    <t>UltraComp eBeads™ Compensation Beads</t>
  </si>
  <si>
    <t>UltraPureTM SSPE, 20X</t>
  </si>
  <si>
    <t>UltraPure™ Agarose</t>
  </si>
  <si>
    <t>UltraPure™ Buffer-Saturated Phenol</t>
  </si>
  <si>
    <t>UltraPure™ DEPC-Treated Water</t>
  </si>
  <si>
    <t>UltraPure™ DNase/RNase-Free Distilled Water</t>
  </si>
  <si>
    <t>UltraPure™ Salmon Sperm DNA Solution</t>
  </si>
  <si>
    <t>UltraPure™ SSC, 20X</t>
  </si>
  <si>
    <t>850310DE</t>
  </si>
  <si>
    <t>VECTOR PREPARATION EA</t>
  </si>
  <si>
    <t>V35003</t>
  </si>
  <si>
    <t>Vybrant™ DyeCycle™ Violet Stain</t>
  </si>
  <si>
    <t>V35117</t>
  </si>
  <si>
    <t>Vybrant™ FAM Poly Caspases Assay Kit, for flow cytometry</t>
  </si>
  <si>
    <t>Zeba™ Spin Desalting Columns, 7K MWCO, 5 mL</t>
  </si>
  <si>
    <t>R25001</t>
  </si>
  <si>
    <t>Zeocin™ Selection Reagent</t>
  </si>
  <si>
    <t>ZO-1 Polyclonal Antibody</t>
  </si>
  <si>
    <t>35500BID</t>
  </si>
  <si>
    <t>Goat anti-Mouse IgG (H+L) Cross-Adsorbed Secondary Antibody, DyLight 405</t>
  </si>
  <si>
    <t>P3457</t>
  </si>
  <si>
    <t>Phalloidin</t>
  </si>
  <si>
    <t>1 x 1 mL</t>
  </si>
  <si>
    <t>20 mL</t>
  </si>
  <si>
    <t>25 mg</t>
  </si>
  <si>
    <t>100 ug</t>
  </si>
  <si>
    <t>50 ul</t>
  </si>
  <si>
    <t>125 U</t>
  </si>
  <si>
    <t>200 reactions</t>
  </si>
  <si>
    <t>10 x 500 mL</t>
  </si>
  <si>
    <t>50 µg</t>
  </si>
  <si>
    <t xml:space="preserve">5 columns </t>
  </si>
  <si>
    <t>10 x 5 ml</t>
  </si>
  <si>
    <t>500 ul</t>
  </si>
  <si>
    <t>500 uL</t>
  </si>
  <si>
    <t>0,25 mL</t>
  </si>
  <si>
    <t>10 mL</t>
  </si>
  <si>
    <t>10 ml</t>
  </si>
  <si>
    <t>400 units</t>
  </si>
  <si>
    <t>125 ul</t>
  </si>
  <si>
    <t>100 µg</t>
  </si>
  <si>
    <t>10 ug</t>
  </si>
  <si>
    <t>50 mg</t>
  </si>
  <si>
    <t>10 mg</t>
  </si>
  <si>
    <t>50mg</t>
  </si>
  <si>
    <t>2000 units</t>
  </si>
  <si>
    <t>5 x 1.0 mL</t>
  </si>
  <si>
    <t>50 ug</t>
  </si>
  <si>
    <t>500 ug</t>
  </si>
  <si>
    <t>1 szt.</t>
  </si>
  <si>
    <t>10 szt.</t>
  </si>
  <si>
    <t>20 reactions</t>
  </si>
  <si>
    <t>20 x 50 µg</t>
  </si>
  <si>
    <t>5 ml</t>
  </si>
  <si>
    <t>size S</t>
  </si>
  <si>
    <t>250 assays</t>
  </si>
  <si>
    <t>500 mL</t>
  </si>
  <si>
    <t>10 x 500 ml</t>
  </si>
  <si>
    <t>ea</t>
  </si>
  <si>
    <t>5 x 1 ml</t>
  </si>
  <si>
    <t>1,000 units</t>
  </si>
  <si>
    <t>1 ml</t>
  </si>
  <si>
    <t>1 mL</t>
  </si>
  <si>
    <t>4x250 µL</t>
  </si>
  <si>
    <t>500 µl</t>
  </si>
  <si>
    <t>1 mg</t>
  </si>
  <si>
    <t>50 assays</t>
  </si>
  <si>
    <t>500 units</t>
  </si>
  <si>
    <t>1000 reactions</t>
  </si>
  <si>
    <t>10 x 1 mg</t>
  </si>
  <si>
    <t>200 ug</t>
  </si>
  <si>
    <t>40 reactions</t>
  </si>
  <si>
    <t>2 ml</t>
  </si>
  <si>
    <t>2 mL</t>
  </si>
  <si>
    <t>500 reactions</t>
  </si>
  <si>
    <t>2mL</t>
  </si>
  <si>
    <t>250-2,000 assays</t>
  </si>
  <si>
    <t>4,000 units</t>
  </si>
  <si>
    <t>100mg</t>
  </si>
  <si>
    <t>1000 units</t>
  </si>
  <si>
    <t>300 units</t>
  </si>
  <si>
    <t>20 reakcji</t>
  </si>
  <si>
    <t>50 reactions</t>
  </si>
  <si>
    <t>300 reakcji</t>
  </si>
  <si>
    <t>800 reakcji</t>
  </si>
  <si>
    <t>2 500 reactions</t>
  </si>
  <si>
    <t>200 reakcji</t>
  </si>
  <si>
    <t>100 szt.</t>
  </si>
  <si>
    <t>150 reactions</t>
  </si>
  <si>
    <t>100 reactions</t>
  </si>
  <si>
    <t>400 reakcji</t>
  </si>
  <si>
    <t>2500 reakcji</t>
  </si>
  <si>
    <t>150 reakcji</t>
  </si>
  <si>
    <t>750 reakcji</t>
  </si>
  <si>
    <t>1200 reakcji</t>
  </si>
  <si>
    <t>50ml</t>
  </si>
  <si>
    <t>10 x 50 ug</t>
  </si>
  <si>
    <t>25 mL</t>
  </si>
  <si>
    <t>20 ml</t>
  </si>
  <si>
    <t>base pair</t>
  </si>
  <si>
    <t>100 µL</t>
  </si>
  <si>
    <t>100 sztuk</t>
  </si>
  <si>
    <t>50 preps</t>
  </si>
  <si>
    <t>25 preps</t>
  </si>
  <si>
    <t>250 samples</t>
  </si>
  <si>
    <t>5 x 50 µg</t>
  </si>
  <si>
    <t>1ml</t>
  </si>
  <si>
    <t>100 uL</t>
  </si>
  <si>
    <t>300 ul</t>
  </si>
  <si>
    <t>5 x 300 μL</t>
  </si>
  <si>
    <t>5 tubes</t>
  </si>
  <si>
    <t>2 x 0.1 mL</t>
  </si>
  <si>
    <t>500 µL</t>
  </si>
  <si>
    <t>1,5 ml</t>
  </si>
  <si>
    <t>250 ul</t>
  </si>
  <si>
    <t>24 x 100 µL</t>
  </si>
  <si>
    <t>1,000 reactions</t>
  </si>
  <si>
    <t>5 columns x 1mL</t>
  </si>
  <si>
    <t>1 vial</t>
  </si>
  <si>
    <t>96 tests</t>
  </si>
  <si>
    <t>5 x 5g</t>
  </si>
  <si>
    <t>1,500 units</t>
  </si>
  <si>
    <t>10 µg</t>
  </si>
  <si>
    <t>0,1 ml</t>
  </si>
  <si>
    <t>1.5 mL</t>
  </si>
  <si>
    <t>100 µl</t>
  </si>
  <si>
    <t>25 tests</t>
  </si>
  <si>
    <t>250 units</t>
  </si>
  <si>
    <t>5 x 50 µL</t>
  </si>
  <si>
    <t>20nmol</t>
  </si>
  <si>
    <t>1 opakowanie</t>
  </si>
  <si>
    <t>4 x 0.25 mL</t>
  </si>
  <si>
    <t>10 x 50 ml</t>
  </si>
  <si>
    <t>1 x 1,000 ml</t>
  </si>
  <si>
    <t>5 nmol</t>
  </si>
  <si>
    <t>25 ug</t>
  </si>
  <si>
    <t>15 ug</t>
  </si>
  <si>
    <t>10 transformations</t>
  </si>
  <si>
    <t>10 reactions</t>
  </si>
  <si>
    <t>2 x 250 ul</t>
  </si>
  <si>
    <t>10 x 250 ul</t>
  </si>
  <si>
    <t>2 x 250 µL</t>
  </si>
  <si>
    <t>100 tablets</t>
  </si>
  <si>
    <t>100 mL</t>
  </si>
  <si>
    <t>400 ml</t>
  </si>
  <si>
    <t>100 U</t>
  </si>
  <si>
    <t>100 units</t>
  </si>
  <si>
    <t>10 x 1 mL</t>
  </si>
  <si>
    <t>10 x 10 mL</t>
  </si>
  <si>
    <t>5 mL</t>
  </si>
  <si>
    <t>10 x 1 ml</t>
  </si>
  <si>
    <t>20 tablets</t>
  </si>
  <si>
    <t>25 kU</t>
  </si>
  <si>
    <t>2x 5ml</t>
  </si>
  <si>
    <t>5 x 5 mL</t>
  </si>
  <si>
    <t>5 x 2ml</t>
  </si>
  <si>
    <t>1,25 mL</t>
  </si>
  <si>
    <t>5 x 1,25mL</t>
  </si>
  <si>
    <t>5x1 ml</t>
  </si>
  <si>
    <t>10 units</t>
  </si>
  <si>
    <t>500 assays</t>
  </si>
  <si>
    <t>20 µl</t>
  </si>
  <si>
    <t>4 x 2500 units</t>
  </si>
  <si>
    <t>24 x 2,500 units</t>
  </si>
  <si>
    <t>12 reactions</t>
  </si>
  <si>
    <t>5 x 20 µL</t>
  </si>
  <si>
    <t>5 x 40 µL</t>
  </si>
  <si>
    <t>100 000 units</t>
  </si>
  <si>
    <t>200 units</t>
  </si>
  <si>
    <t>20 nmol</t>
  </si>
  <si>
    <t>1 nmol</t>
  </si>
  <si>
    <t>40 nmol</t>
  </si>
  <si>
    <t>5 000 units</t>
  </si>
  <si>
    <t>250 uL</t>
  </si>
  <si>
    <t xml:space="preserve">500ml </t>
  </si>
  <si>
    <t>10 000 units</t>
  </si>
  <si>
    <t>2000units</t>
  </si>
  <si>
    <t>500 μL</t>
  </si>
  <si>
    <t>400 ul</t>
  </si>
  <si>
    <t>1ML</t>
  </si>
  <si>
    <t>5 x 1000 units</t>
  </si>
  <si>
    <t>5000 units</t>
  </si>
  <si>
    <t>500 j.</t>
  </si>
  <si>
    <t>2500 j.</t>
  </si>
  <si>
    <t>2500 units</t>
  </si>
  <si>
    <t>25,000 units</t>
  </si>
  <si>
    <t>1 x 5 mL</t>
  </si>
  <si>
    <t>1 x 0.8 mg (per tag)</t>
  </si>
  <si>
    <t>0,5 mg</t>
  </si>
  <si>
    <t>1 x 5 mg (per tag)</t>
  </si>
  <si>
    <t>10 x 100 ml</t>
  </si>
  <si>
    <t>100 tests</t>
  </si>
  <si>
    <t>4 x 100 ml</t>
  </si>
  <si>
    <t>5 x 1 mL</t>
  </si>
  <si>
    <t>200 uL</t>
  </si>
  <si>
    <t>25 assays</t>
  </si>
  <si>
    <t>E0105-01</t>
  </si>
  <si>
    <t>Oligo(dT)20 Primers</t>
  </si>
  <si>
    <t>E0298-01</t>
  </si>
  <si>
    <t>BlueStain Sensitive</t>
  </si>
  <si>
    <t>E1372-02</t>
  </si>
  <si>
    <t>AMV Reverse Transcriptase Native</t>
  </si>
  <si>
    <t>E3131-02</t>
  </si>
  <si>
    <t>Perfect Plus 1 kb DNA Ladder</t>
  </si>
  <si>
    <t>E3500-01</t>
  </si>
  <si>
    <t>Plasmid Miniprep DNA Purification Kit</t>
  </si>
  <si>
    <t>E3520-02</t>
  </si>
  <si>
    <t>PCR / DNA Clean-Up Purification Kit</t>
  </si>
  <si>
    <t>E3598-02</t>
  </si>
  <si>
    <t>Universal RNA Purification Kit</t>
  </si>
  <si>
    <t>E4600-01</t>
  </si>
  <si>
    <t>SimplySafe</t>
  </si>
  <si>
    <t>E0212-02</t>
  </si>
  <si>
    <t>Nuclease-free water, not DEPC treated (Molecular Biology Grade)</t>
  </si>
  <si>
    <t>E3141-01</t>
  </si>
  <si>
    <t>Perfect 100-1000 bp DNA Ladder</t>
  </si>
  <si>
    <t>E3134-01</t>
  </si>
  <si>
    <t>Perfect 100 bp DNA Ladder</t>
  </si>
  <si>
    <t>E1012-01</t>
  </si>
  <si>
    <t>Exo-BAP mix</t>
  </si>
  <si>
    <t>E0503-01</t>
  </si>
  <si>
    <t>10mM Ultrapure dNTPs mix</t>
  </si>
  <si>
    <t>E3540-01</t>
  </si>
  <si>
    <t>Zestaw do oczyszczania DNA - GeneMATRIX AGAROSE - OUT</t>
  </si>
  <si>
    <t>E4210-01</t>
  </si>
  <si>
    <t>Inhibitor Rybonukleaz</t>
  </si>
  <si>
    <t>E0301-500</t>
  </si>
  <si>
    <t>Agarose (Molecular Biology Grade)</t>
  </si>
  <si>
    <t>E5050-02</t>
  </si>
  <si>
    <t>Fetal Bovine Serum (Brazylia)</t>
  </si>
  <si>
    <t>100 izolacji</t>
  </si>
  <si>
    <t>7 500 U</t>
  </si>
  <si>
    <t>7500 U</t>
  </si>
  <si>
    <t>MO-L008</t>
  </si>
  <si>
    <t>His-Tag Labeling Kit RED_x0002_tris-NTA Monolith</t>
  </si>
  <si>
    <t>Thermo w tym Invitrogen, GeneArt, Ebioscience, Gibco, Applied Biosystems, Pierce, Abnova</t>
  </si>
  <si>
    <t>VWR w tym VWR BDH Chemicals, VWR Life Sciences, VWR Q-Path Chemicals, VWR Peqlab, POCH (Avantor Brand)</t>
  </si>
  <si>
    <t>(S)-2,2'-((5-Amino-1-carboxypentyl)azanediyl)diacetic acid 95%</t>
  </si>
  <si>
    <t>BR1105</t>
  </si>
  <si>
    <t>4-Bromophenol</t>
  </si>
  <si>
    <t>(1S,2S)-N,N'-Dimethyl-1,2- cyclohexane-diamine</t>
  </si>
  <si>
    <t>(Diacetoxyiodo)benzene 98%</t>
  </si>
  <si>
    <t>(S)-1-Amino-1,2,3,4-tetrahydro-naphthalene</t>
  </si>
  <si>
    <t>(S,S)-(+)-1,2-Diaminocyclohexane</t>
  </si>
  <si>
    <t>[Bis(trifluoroacetoxy)iodo]benzene</t>
  </si>
  <si>
    <t>1,3-Dimethyluracil</t>
  </si>
  <si>
    <t>1,3-Thiazole-2-carbaldehyde</t>
  </si>
  <si>
    <t>1,4-Difluorobenzene</t>
  </si>
  <si>
    <t>1,5-Diazabicyclo[4.3.0]non-5-ene</t>
  </si>
  <si>
    <t>1,8-Diazabicyclo[5.4.0]undec-7-ene</t>
  </si>
  <si>
    <t>1-Fluoro-2-iodobenzene</t>
  </si>
  <si>
    <t>1H-Indole</t>
  </si>
  <si>
    <t>1H-Indole-3-carbaldehyde</t>
  </si>
  <si>
    <t>1-Hydroxy-2-naphthoic acid</t>
  </si>
  <si>
    <t>1-Iodopropane</t>
  </si>
  <si>
    <t>1-tert-Butyl-4-iodobenzene</t>
  </si>
  <si>
    <t>2-(Trifluoromethyl)benzeneboronic acid</t>
  </si>
  <si>
    <t>2-(4-Methyl-1,3-thiazol-5-yl)ethanol</t>
  </si>
  <si>
    <t>2,6-Dimethoxyaniline</t>
  </si>
  <si>
    <t>2,7-Dihydroxynaphthalene</t>
  </si>
  <si>
    <t>2-Amino-3-methoxybenzoic acid</t>
  </si>
  <si>
    <t>2-Bromo-7-hydroxynaphthalene</t>
  </si>
  <si>
    <t>2-Bromofluoren-9-one</t>
  </si>
  <si>
    <t>2-Bromonaphthalene</t>
  </si>
  <si>
    <t>2-Cyanobenzyl bromide</t>
  </si>
  <si>
    <t>2-Fluorobenzeneboronic acid</t>
  </si>
  <si>
    <t>2-Hydroxy-1-naphthoic acid</t>
  </si>
  <si>
    <t>2-Iodo-3-methylbenzoic acid</t>
  </si>
  <si>
    <t>2-Iodo-5-methoxybenzoic acid</t>
  </si>
  <si>
    <t>2-Iodobenzoic acid</t>
  </si>
  <si>
    <t>2-Iodomesitylene</t>
  </si>
  <si>
    <t>2-Iodonaphthalene</t>
  </si>
  <si>
    <t>2-Methoxyphenol</t>
  </si>
  <si>
    <t>2-Methyldiphenylmethane</t>
  </si>
  <si>
    <t>2­-Methylquinoxaline</t>
  </si>
  <si>
    <t>2-Pyridinemethanol</t>
  </si>
  <si>
    <t>3-(Trifluoromethyl)benzeneboronic acid</t>
  </si>
  <si>
    <t>3,3'-(Piperazine-1,4-diyl)bis(propan-1-amine)</t>
  </si>
  <si>
    <t>3,5-Bis(trifluoromethyl)phenylhydrazine</t>
  </si>
  <si>
    <t>3,5-Bis(trifluoromethyl)benzeneboronic acid</t>
  </si>
  <si>
    <t>3,5-Difluoroiodobenzene</t>
  </si>
  <si>
    <t>3-Bromo-biphenyl</t>
  </si>
  <si>
    <t>3-Pyridinemethanol</t>
  </si>
  <si>
    <t>4-(Trifluoromethoxy)iodobenzene</t>
  </si>
  <si>
    <t>4-Methoxycarbonylphenylboronic acid</t>
  </si>
  <si>
    <t>4-(Trifluoromethoxy)benzeneboronic acid</t>
  </si>
  <si>
    <t>4,5-Dimethylthiazole-2-carbaldehyde</t>
  </si>
  <si>
    <t>4'-Bromo-2,2,2-trifluoroacetophenone</t>
  </si>
  <si>
    <t>4-bromobenzophenone</t>
  </si>
  <si>
    <t>4-Bromobiphenyl</t>
  </si>
  <si>
    <t>4-Cyanophenylboronic acid</t>
  </si>
  <si>
    <t>4-Formylphenylboronic acid</t>
  </si>
  <si>
    <t>4-Hydroxy-1-naphthaldehyde</t>
  </si>
  <si>
    <t>4-Iodobenzaldehyde</t>
  </si>
  <si>
    <t>4-Iodobenzonitrile</t>
  </si>
  <si>
    <t>4-Methoxyphenol</t>
  </si>
  <si>
    <t>4-Methyldiphenylmethane</t>
  </si>
  <si>
    <t>4-Methylpyrimidine</t>
  </si>
  <si>
    <t>4N HCl in dioxane, 3.7-4.3N</t>
  </si>
  <si>
    <t>4-Nitrobenzeneboronic acid</t>
  </si>
  <si>
    <t>4-Pyridinemethanol</t>
  </si>
  <si>
    <t>4-Quinolinol</t>
  </si>
  <si>
    <t>5-Bromo-1-indanone</t>
  </si>
  <si>
    <t>5-Bromoindole</t>
  </si>
  <si>
    <t>6-Bromoindole</t>
  </si>
  <si>
    <t>6-Bromo-naphthalen-2-ol</t>
  </si>
  <si>
    <t>7-Methoxy-2-naphthol</t>
  </si>
  <si>
    <t>Ammonium iodide</t>
  </si>
  <si>
    <t>Bis(Triphenylphosphine)palladium (II) chloride</t>
  </si>
  <si>
    <t>BR1026</t>
  </si>
  <si>
    <t>Bromobenzene</t>
  </si>
  <si>
    <t>D-007ag</t>
  </si>
  <si>
    <t>Chloroform D &gt;99.8%, stabilised with Ag</t>
  </si>
  <si>
    <t>Chlorotris(triphenylphosphine)rhodium(I)</t>
  </si>
  <si>
    <t>BRP110</t>
  </si>
  <si>
    <t>Dimethyl Carbonate</t>
  </si>
  <si>
    <t>Di-tert-butyl dicarbonate</t>
  </si>
  <si>
    <t>Di-tert-butylazodicarboxylate</t>
  </si>
  <si>
    <t>Ethyl 4-oxobut-2-enoate</t>
  </si>
  <si>
    <t>S09625</t>
  </si>
  <si>
    <t>Hexamethyldisilazane</t>
  </si>
  <si>
    <t>Hydroxy{[(4-methylphenyl)sulfonyl]oxy}phenyliodine (HTIB)</t>
  </si>
  <si>
    <t>Iodobenzene</t>
  </si>
  <si>
    <t>Iodopentafluorobenzene</t>
  </si>
  <si>
    <t>Lepidine</t>
  </si>
  <si>
    <t>m-Cresol</t>
  </si>
  <si>
    <t>Mesitylhydrazine hydrochloride</t>
  </si>
  <si>
    <t>Methyl 3,5-dimethoxybenzoate</t>
  </si>
  <si>
    <t>Methyl 4-iodobenzoate</t>
  </si>
  <si>
    <t>BR1181</t>
  </si>
  <si>
    <t>METHYL BROMOACETATE</t>
  </si>
  <si>
    <t>Naphthalene-2,6-diol</t>
  </si>
  <si>
    <t>N-Benzylhydroxylamine hydrochloride</t>
  </si>
  <si>
    <t>o-Cresol</t>
  </si>
  <si>
    <t>Palladium (0) tetrakis(triphenylphosphine)</t>
  </si>
  <si>
    <t>Pentafluorophenylhydrazine</t>
  </si>
  <si>
    <t>p-Toluenesulfonic acid monohydrate</t>
  </si>
  <si>
    <t>Quinoxaline-2-carboxaldehyde</t>
  </si>
  <si>
    <t>Sodium tetraphenylborate</t>
  </si>
  <si>
    <t>t-Butylbenzene</t>
  </si>
  <si>
    <t>S03300</t>
  </si>
  <si>
    <t>tert-Butyldimethylchlorosilane</t>
  </si>
  <si>
    <t>S03375</t>
  </si>
  <si>
    <t>tert-Butyldimethylsilyl trifluoromethanesulphonate</t>
  </si>
  <si>
    <t>Tetrachlorocyclopropene</t>
  </si>
  <si>
    <t>4-Bromo-1-butene</t>
  </si>
  <si>
    <t>Tetra-n-butylammonium hexafluorophosphate</t>
  </si>
  <si>
    <t>Thianaphthene-2-carboxaldehyde</t>
  </si>
  <si>
    <t>Thiophene</t>
  </si>
  <si>
    <t>S17595</t>
  </si>
  <si>
    <t>Triethylsilane</t>
  </si>
  <si>
    <t>Trifluoroacetic acid, silver salt</t>
  </si>
  <si>
    <t>Trifluoromethyltrimethylsilane</t>
  </si>
  <si>
    <t>Silver hexafluoroantimonate</t>
  </si>
  <si>
    <t>Trimethyloxonium tetrafluoroborate</t>
  </si>
  <si>
    <t>S18950</t>
  </si>
  <si>
    <t>Trimethylsilylacetylene</t>
  </si>
  <si>
    <t>Imidazole-1- sulfonylazide hydrochloride 95%</t>
  </si>
  <si>
    <t>FLU D-007</t>
  </si>
  <si>
    <t>Chloroform D &gt;99.8%</t>
  </si>
  <si>
    <t>FLU 155300</t>
  </si>
  <si>
    <t>2-Methyl-2-butene &gt;95%</t>
  </si>
  <si>
    <t>FLU 163800</t>
  </si>
  <si>
    <t>2-Pentene (cis- and transmixture)</t>
  </si>
  <si>
    <t>FLU 388005</t>
  </si>
  <si>
    <t>4,4,5,5-Tetramethyl-2-vinyl-1,3,2-dioxaborolane</t>
  </si>
  <si>
    <t>FLU 005433</t>
  </si>
  <si>
    <t>2-Bromoethyl methyl ether</t>
  </si>
  <si>
    <t>FLU 094030</t>
  </si>
  <si>
    <t>FLU 219012</t>
  </si>
  <si>
    <t>2'-O-Methylcytidine</t>
  </si>
  <si>
    <t>FLU 404220</t>
  </si>
  <si>
    <t>6-Chloropurine riboside</t>
  </si>
  <si>
    <t>FLU  002832</t>
  </si>
  <si>
    <t>Bromopentafluorobenzene 99%</t>
  </si>
  <si>
    <t>1,1'-Sulfonyldiimidazole</t>
  </si>
  <si>
    <t>1,1,1,3,3,3-Hexafluoro-2-propanol</t>
  </si>
  <si>
    <t>FLU R00518</t>
  </si>
  <si>
    <t>Citric Acid, monohydrate</t>
  </si>
  <si>
    <t>FLU 092547</t>
  </si>
  <si>
    <t>(Methoxymethyl)triphenylphosphonium chloride</t>
  </si>
  <si>
    <t>FLU 001051</t>
  </si>
  <si>
    <t>2-Bromobenzoyl chloride 98%</t>
  </si>
  <si>
    <t>FLU M03447</t>
  </si>
  <si>
    <t>L-Valinol 95%</t>
  </si>
  <si>
    <t>FLU 044563</t>
  </si>
  <si>
    <t>Diisopropyl azodicarboxylate 99%</t>
  </si>
  <si>
    <t>FLU D-024</t>
  </si>
  <si>
    <t>Methanol D4 &gt;99.8%</t>
  </si>
  <si>
    <t>Cyclopropylacetylen</t>
  </si>
  <si>
    <t>3-Cyclohexyl-1-propyne</t>
  </si>
  <si>
    <t>Propargyl acetate</t>
  </si>
  <si>
    <t>1-Hexyn</t>
  </si>
  <si>
    <t>Propargyl acrylate</t>
  </si>
  <si>
    <t>Methyl propargyl ether</t>
  </si>
  <si>
    <t>Strontium chloride anhydrous</t>
  </si>
  <si>
    <t>FLU 238758</t>
  </si>
  <si>
    <t>Methyl 3,5-dihydroxybenzoate 98%</t>
  </si>
  <si>
    <t>FLU 219745</t>
  </si>
  <si>
    <t>(R)-Methyl 2-hydroxypropanoate</t>
  </si>
  <si>
    <t>Sodium cyanoborohydride</t>
  </si>
  <si>
    <t>EDC hydrochloride</t>
  </si>
  <si>
    <t>Triphenylphosphine</t>
  </si>
  <si>
    <t>Ethyl 4-bromobutyrate</t>
  </si>
  <si>
    <t>2-hydroxynaphthalene-1- carbaldehyde</t>
  </si>
  <si>
    <t>1-Naphthol</t>
  </si>
  <si>
    <t>Benzooxazole-2-thiol</t>
  </si>
  <si>
    <t>2-Mercaptobenzothiazole</t>
  </si>
  <si>
    <t>1,3-thiazole-2-thiol</t>
  </si>
  <si>
    <t>Nickel tetrafluoroborate hexahydrate</t>
  </si>
  <si>
    <t>D-023</t>
  </si>
  <si>
    <t>Methylene chloride D2  &gt;99.8%</t>
  </si>
  <si>
    <t>FLU 007526</t>
  </si>
  <si>
    <t>Trifluoromethanesulfonic  anhydride</t>
  </si>
  <si>
    <t>FLU 001038</t>
  </si>
  <si>
    <t>2-Iodoaniline</t>
  </si>
  <si>
    <t>(R)-(-)-Mandelic acid</t>
  </si>
  <si>
    <t>Palladium (II) acetate</t>
  </si>
  <si>
    <t>(+/-)-2,2'-Bis (diphenylphosphino)-1,1'-dinaphthalene (BINAP)</t>
  </si>
  <si>
    <t>Palladium hydroxide on carbon 5%</t>
  </si>
  <si>
    <t>D-031</t>
  </si>
  <si>
    <t>Dimethylsulphoxide D6 &gt;99.9%</t>
  </si>
  <si>
    <t>FLU 361958</t>
  </si>
  <si>
    <t>Amikacin sulfate salt 95%</t>
  </si>
  <si>
    <t>FLU M02038</t>
  </si>
  <si>
    <t>Kanamycin Sulfate, Streptomyces kanamyceticus 95%</t>
  </si>
  <si>
    <t>FLU 036597</t>
  </si>
  <si>
    <t>4-Nitro-L-phenylalanine methyl ester hydrochloride 97%</t>
  </si>
  <si>
    <t>FLU 018904</t>
  </si>
  <si>
    <t>5-Nitroisatoic anhydride, tech. 95%</t>
  </si>
  <si>
    <t>FLU 011830</t>
  </si>
  <si>
    <t>4-Nitro-isatoic anhydride 95%</t>
  </si>
  <si>
    <t>FLU 001271</t>
  </si>
  <si>
    <t>Trifluoroacetic acid 99% UN2699,I</t>
  </si>
  <si>
    <t>FLU 047694</t>
  </si>
  <si>
    <t>D-Phenylalanine methyl ester hydrochloride</t>
  </si>
  <si>
    <t>FLU 002963</t>
  </si>
  <si>
    <t>4-Fluorobenzyl bromide</t>
  </si>
  <si>
    <t>FLU 004060</t>
  </si>
  <si>
    <t>Benzotrifluoride 99%</t>
  </si>
  <si>
    <t>FLU 078884</t>
  </si>
  <si>
    <t>4-Hydroxybenzyl alcohol 98%</t>
  </si>
  <si>
    <t>FLU 036412</t>
  </si>
  <si>
    <t>1H-Indazole-3- carboxylic acid 98%</t>
  </si>
  <si>
    <t>FLU 109700</t>
  </si>
  <si>
    <t>2- Bromobenzaldehyde 98%</t>
  </si>
  <si>
    <t>FLU 319155</t>
  </si>
  <si>
    <t>Ethyltriphenylphosphonium bromide 98%</t>
  </si>
  <si>
    <t>FLU 033911</t>
  </si>
  <si>
    <t>2-Isopropylaniline</t>
  </si>
  <si>
    <t>FLU 208977</t>
  </si>
  <si>
    <t>3,4-Dihydronaphthalen-1(2H)-one</t>
  </si>
  <si>
    <t>FLU 003461</t>
  </si>
  <si>
    <t>M02950</t>
  </si>
  <si>
    <t>H-Val-OH (L-valine)</t>
  </si>
  <si>
    <t>Ethyl 5-bromovalerate</t>
  </si>
  <si>
    <t>5g</t>
  </si>
  <si>
    <t>100g</t>
  </si>
  <si>
    <t>25g</t>
  </si>
  <si>
    <t>100ml</t>
  </si>
  <si>
    <t>10g</t>
  </si>
  <si>
    <t>2x25g</t>
  </si>
  <si>
    <t>25ml</t>
  </si>
  <si>
    <t>2x25ml</t>
  </si>
  <si>
    <t>2x10ml</t>
  </si>
  <si>
    <t>* w przypadku oferowanego produktu równoważnego należy wpisać numer katalogowy w kolumnie nr 2 oraz nazwę produktu równoważnego w kolumnie nr 3</t>
  </si>
  <si>
    <t>69132</t>
  </si>
  <si>
    <t>1000 ml</t>
  </si>
  <si>
    <t>Sekwencjonowanie plazmidowego DNA i matryc PCR</t>
  </si>
  <si>
    <t>L.p</t>
  </si>
  <si>
    <t>Nazwa usługi</t>
  </si>
  <si>
    <t>Jednostka miary</t>
  </si>
  <si>
    <t>Ilość</t>
  </si>
  <si>
    <t>Cena jednostkowa netto 
[PLN]</t>
  </si>
  <si>
    <t>VAT 
[%]</t>
  </si>
  <si>
    <t>Cena jednostkowa brutto
[PLN]</t>
  </si>
  <si>
    <t>Wartość całkowita
(brutto)</t>
  </si>
  <si>
    <t>1</t>
  </si>
  <si>
    <t>2</t>
  </si>
  <si>
    <t>3</t>
  </si>
  <si>
    <t>4</t>
  </si>
  <si>
    <t>5</t>
  </si>
  <si>
    <t>6</t>
  </si>
  <si>
    <t>7</t>
  </si>
  <si>
    <t>8</t>
  </si>
  <si>
    <t>sekwencjonowanie standardowych matrcy DNA</t>
  </si>
  <si>
    <t>reakcja</t>
  </si>
  <si>
    <t>sekwencjonowanie długich sekwencji</t>
  </si>
  <si>
    <t>sekwencjonowanie trudnych matryc</t>
  </si>
  <si>
    <t>oczyszczanie produktu PCR</t>
  </si>
  <si>
    <t>szt.</t>
  </si>
  <si>
    <t>wykonanie dwóch reakcji sekwencjonowania i złożenie otrzymanych sekwencji w jeden kontig</t>
  </si>
  <si>
    <t>usługa</t>
  </si>
  <si>
    <t>namnożenie niskokopijnych plazmidów</t>
  </si>
  <si>
    <t>sekwencjonowanie standardowych matrcy DNA na płytkach 96-dołkowych</t>
  </si>
  <si>
    <t>cena za płytkę</t>
  </si>
  <si>
    <t>sekwencjonowanie długich sekwencji DNA na płytkach 96-dołkowych</t>
  </si>
  <si>
    <t>SUMA</t>
  </si>
  <si>
    <t>Skala syntezy/oczyszczanie</t>
  </si>
  <si>
    <t>synteza oligonukleotydów DNA o sekwencji zaprojektowanej przez zamawiającego o długosci sekwencji od 10 do 33 nukleotydów (cena za 1 nukleotyd)</t>
  </si>
  <si>
    <t>0,02 μmol, standardowe</t>
  </si>
  <si>
    <t>synteza oligonukleotydów DNA o sekwencji zaprojektowanej przez zamawiającego o długosci sekwencji od 10 do 80 nukleotydów (cena za 1 nukleotyd)</t>
  </si>
  <si>
    <t>0,04 μmol, standardowe</t>
  </si>
  <si>
    <t>0,20 μmol, standardowe</t>
  </si>
  <si>
    <t>1,00 μmol, standardowe</t>
  </si>
  <si>
    <t>0,02 μmol, HPLC</t>
  </si>
  <si>
    <t>0,04 μmol, HPLC</t>
  </si>
  <si>
    <t>0,20 μmol, HPLC</t>
  </si>
  <si>
    <t>1,00 μmol, HPLC</t>
  </si>
  <si>
    <r>
      <t xml:space="preserve">synteza oligonukleotydów RNA o sekwencji zaprojektowanej przez zamawiającego o długosci sekwencji </t>
    </r>
    <r>
      <rPr>
        <sz val="11"/>
        <color theme="1"/>
        <rFont val="Calibri"/>
        <family val="2"/>
        <charset val="238"/>
        <scheme val="minor"/>
      </rPr>
      <t>10 nukleotydów</t>
    </r>
    <r>
      <rPr>
        <sz val="11"/>
        <rFont val="Calibri"/>
        <family val="2"/>
        <charset val="238"/>
        <scheme val="minor"/>
      </rPr>
      <t xml:space="preserve"> (cena za cały oligonukleotyd)</t>
    </r>
  </si>
  <si>
    <t>min. 0,005 μmol, HPLC</t>
  </si>
  <si>
    <r>
      <t>synteza oligonukleotydów RNA o sekwencji zaprojektowanej przez zamawiającego o długosci sekwencji</t>
    </r>
    <r>
      <rPr>
        <sz val="11"/>
        <color theme="1"/>
        <rFont val="Calibri"/>
        <family val="2"/>
        <charset val="238"/>
        <scheme val="minor"/>
      </rPr>
      <t xml:space="preserve"> 10 nukleotydów</t>
    </r>
    <r>
      <rPr>
        <sz val="11"/>
        <rFont val="Calibri"/>
        <family val="2"/>
        <charset val="238"/>
        <scheme val="minor"/>
      </rPr>
      <t xml:space="preserve"> (cena za cały oligonukleotyd)</t>
    </r>
  </si>
  <si>
    <t>min. 0,025 μmol, HPLC</t>
  </si>
  <si>
    <t>min. 0,050 μmol, HPLC</t>
  </si>
  <si>
    <t>min. 0,100 μmol, HPLC</t>
  </si>
  <si>
    <r>
      <t xml:space="preserve">synteza oligonukleotydów RNA o sekwencji zaprojektowanej przez zamawiającego o długosci sekwencji </t>
    </r>
    <r>
      <rPr>
        <sz val="11"/>
        <color theme="1"/>
        <rFont val="Calibri"/>
        <family val="2"/>
        <charset val="238"/>
        <scheme val="minor"/>
      </rPr>
      <t xml:space="preserve">10 nukleotydów </t>
    </r>
    <r>
      <rPr>
        <sz val="11"/>
        <rFont val="Calibri"/>
        <family val="2"/>
        <charset val="238"/>
        <scheme val="minor"/>
      </rPr>
      <t>(cena za cały oligonukleotyd)</t>
    </r>
  </si>
  <si>
    <t>min. 0,200 μmol, HPLC</t>
  </si>
  <si>
    <t>synteza oligonukleotydów RNA o sekwencji zaprojektowanej przez zamawiającego o długosci sekwencji 40 nukleotydów (cena za cały oligonukleotyd)</t>
  </si>
  <si>
    <t>synteza oligonukleotydów DNA o sekwencji zaprojektowanej przez zamawiającego o długosci sekwencji od 10 do 33 nukleotydów znakowanych na końcu 5' sondą Cy3 lub Cy5 (cena za cały oligonukleotyd)</t>
  </si>
  <si>
    <t>synteza oligonukleotydów DNA o sekwencji zaprojektowanej przez zamawiającego o długosci sekwencji od 10 do 80 nukleotydów znakowanych na końcu 5' sondą Cy3 lub Cy5 (cena za cały oligonukleotyd)</t>
  </si>
  <si>
    <t>synteza oligonukleotydów DNA o sekwencji zaprojektowanej przez zamawiającego o długosci sekwencji od 10 do 33 nukleotydów znakowanych na końcu 5' sondą FITC (cena za cały oligonukleotyd)</t>
  </si>
  <si>
    <t>synteza oligonukleotydów DNA o sekwencji zaprojektowanej przez zamawiającego o długosci sekwencji od 10 do 80 nukleotydów znakowanych na końcu 5' sondą FITC (cena za cały oligonukleotyd)</t>
  </si>
  <si>
    <t>synteza oligonukleotydów DNA o sekwencji zaprojektowanej przez zamawiającego o długosci sekwencji od 10 do 33 nukleotydów modyfikowanych na końcu 5' biotyną (cena za cały oligonukleotyd)</t>
  </si>
  <si>
    <t>synteza oligonukleotydów DNA o sekwencji zaprojektowanej przez zamawiającego o długosci sekwencji od 10 do 80 nukleotydów modyfikowanych na końcu 5' biotyną (cena za cały oligonukleotyd)</t>
  </si>
  <si>
    <t>synteza oligonukleotydów DNA o sekwencji zaprojektowanej przez zamawiającego o długosci sekwencji od 10 do 33 nukleotydów fosforylowanych na końcu 5'  (cena za cały oligonukleotyd)</t>
  </si>
  <si>
    <t>synteza oligonukleotydów DNA o sekwencji zaprojektowanej przez zamawiającego o długosci sekwencji od 10 do 80 nukleotydów fosforylowanych na końcu 5'  (cena za cały oligonukleotyd)</t>
  </si>
  <si>
    <t>synteza oligonukleotydów DNA o sekwencji zaprojektowanej przez zamawiającego o długosci sekwencji od 10 do 33 nukleotydów znakowanych na końcu 3' sondą Cy3 lub Cy5 (cena za cały oligonukleotyd)</t>
  </si>
  <si>
    <t>synteza oligonukleotydów DNA o sekwencji zaprojektowanej przez zamawiającego o długosci sekwencji od 10 do 80 nukleotydów znakowanych na końcu 3' sondą Cy3 lub Cy5 (cena za cały oligonukleotyd)</t>
  </si>
  <si>
    <t>synteza oligonukleotydów DNA o sekwencji zaprojektowanej przez zamawiającego o długosci sekwencji od 10 do 33 nukleotydów modyfikowanych na końcu 3' biotyną (cena za cały oligonukleotyd)</t>
  </si>
  <si>
    <t>synteza oligonukleotydów DNA o sekwencji zaprojektowanej przez zamawiającego o długosci sekwencji od 10 do 80 nukleotydów modyfikowanych na końcu 3' biotyną (cena za cały oligonukleotyd)</t>
  </si>
  <si>
    <t>synteza oligonukleotydów DNA o sekwencji zaprojektowanej przez zamawiającego o długosci sekwencji od 18 do 40 nukleotydów znakowanych na końcu 5' ROX a na końcu 3' BHQ-2 (cena za cały oligonukleotyd)</t>
  </si>
  <si>
    <t>0,005 μmol, HPLC</t>
  </si>
  <si>
    <t>0,010 μmol, HPLC</t>
  </si>
  <si>
    <t>0,020 μmol, HPLC</t>
  </si>
  <si>
    <t>0,030 μmol, HPLC</t>
  </si>
  <si>
    <t>0,050 μmol, HPLC</t>
  </si>
  <si>
    <t>Synteza oligonukleotydów</t>
  </si>
  <si>
    <t>CeNT-361-21/2021
Usługi sekwencjonowania oraz syntezy oligonukleotydów DNA i RNA dla CeNT UW 
Formularz cenowy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</si>
</sst>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5]General"/>
    <numFmt numFmtId="165" formatCode="#,##0.00\ &quot;zł&quot;"/>
  </numFmts>
  <fonts count="19" x14ac:knownFonts="1">
    <font>
      <sz val="11"/>
      <color theme="1"/>
      <name val="Calibri"/>
      <family val="2"/>
      <charset val="238"/>
      <scheme val="minor"/>
    </font>
    <font>
      <sz val="11"/>
      <color rgb="FF000000"/>
      <name val="Calibri"/>
      <family val="2"/>
      <charset val="238"/>
    </font>
    <font>
      <i/>
      <sz val="10"/>
      <color theme="1"/>
      <name val="Calibri"/>
      <family val="2"/>
      <charset val="238"/>
      <scheme val="minor"/>
    </font>
    <font>
      <b/>
      <sz val="10"/>
      <color theme="1"/>
      <name val="Calibri"/>
      <family val="2"/>
      <charset val="238"/>
      <scheme val="minor"/>
    </font>
    <font>
      <b/>
      <sz val="6"/>
      <color theme="0" tint="-0.34998626667073579"/>
      <name val="Calibri"/>
      <family val="2"/>
      <charset val="238"/>
      <scheme val="minor"/>
    </font>
    <font>
      <sz val="10"/>
      <color theme="1"/>
      <name val="Calibri"/>
      <family val="2"/>
      <charset val="238"/>
      <scheme val="minor"/>
    </font>
    <font>
      <b/>
      <i/>
      <sz val="9"/>
      <color theme="1"/>
      <name val="Calibri"/>
      <family val="2"/>
      <charset val="238"/>
      <scheme val="minor"/>
    </font>
    <font>
      <sz val="9"/>
      <color theme="1"/>
      <name val="Calibri"/>
      <family val="2"/>
      <charset val="238"/>
      <scheme val="minor"/>
    </font>
    <font>
      <sz val="10"/>
      <color theme="0"/>
      <name val="Calibri"/>
      <family val="2"/>
      <charset val="238"/>
      <scheme val="minor"/>
    </font>
    <font>
      <b/>
      <sz val="10"/>
      <color theme="0"/>
      <name val="Calibri"/>
      <family val="2"/>
      <charset val="238"/>
      <scheme val="minor"/>
    </font>
    <font>
      <b/>
      <sz val="11"/>
      <color theme="1"/>
      <name val="Calibri"/>
      <family val="2"/>
      <charset val="238"/>
      <scheme val="minor"/>
    </font>
    <font>
      <sz val="11"/>
      <color rgb="FF000000"/>
      <name val="Calibri"/>
      <family val="2"/>
      <charset val="238"/>
      <scheme val="minor"/>
    </font>
    <font>
      <b/>
      <sz val="10"/>
      <color rgb="FF000000"/>
      <name val="Times New Roman"/>
      <family val="1"/>
      <charset val="238"/>
    </font>
    <font>
      <sz val="11"/>
      <color theme="1"/>
      <name val="Calibri"/>
      <family val="2"/>
      <charset val="238"/>
    </font>
    <font>
      <sz val="11"/>
      <name val="Calibri"/>
      <family val="2"/>
      <charset val="238"/>
      <scheme val="minor"/>
    </font>
    <font>
      <sz val="11"/>
      <name val="Times New Roman"/>
      <family val="1"/>
      <charset val="238"/>
    </font>
    <font>
      <sz val="11"/>
      <color theme="0"/>
      <name val="Calibri"/>
      <family val="2"/>
      <charset val="238"/>
      <scheme val="minor"/>
    </font>
    <font>
      <sz val="11"/>
      <color rgb="FF333333"/>
      <name val="Calibri"/>
      <family val="2"/>
      <charset val="238"/>
      <scheme val="minor"/>
    </font>
    <font>
      <b/>
      <sz val="12"/>
      <name val="Calibri"/>
      <family val="2"/>
      <charset val="238"/>
      <scheme val="minor"/>
    </font>
  </fonts>
  <fills count="10">
    <fill>
      <patternFill patternType="none"/>
    </fill>
    <fill>
      <patternFill patternType="gray125"/>
    </fill>
    <fill>
      <patternFill patternType="solid">
        <fgColor rgb="FFFFFF00"/>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D9D9D9"/>
        <bgColor rgb="FFC0C0C0"/>
      </patternFill>
    </fill>
  </fills>
  <borders count="9">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bottom style="thin">
        <color auto="1"/>
      </bottom>
      <diagonal/>
    </border>
  </borders>
  <cellStyleXfs count="2">
    <xf numFmtId="0" fontId="0" fillId="0" borderId="0"/>
    <xf numFmtId="164" fontId="1" fillId="0" borderId="0"/>
  </cellStyleXfs>
  <cellXfs count="143">
    <xf numFmtId="0" fontId="0" fillId="0" borderId="0" xfId="0"/>
    <xf numFmtId="0" fontId="3" fillId="3" borderId="1"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5" fillId="0" borderId="0" xfId="0" applyFont="1" applyProtection="1"/>
    <xf numFmtId="0" fontId="6" fillId="3" borderId="1" xfId="0" applyFont="1" applyFill="1" applyBorder="1" applyAlignment="1" applyProtection="1">
      <alignment horizontal="center" vertical="center" wrapText="1"/>
    </xf>
    <xf numFmtId="0" fontId="7" fillId="0" borderId="0" xfId="0" applyFont="1" applyProtection="1"/>
    <xf numFmtId="165" fontId="5" fillId="0" borderId="3" xfId="1" applyNumberFormat="1" applyFont="1" applyFill="1" applyBorder="1" applyAlignment="1" applyProtection="1">
      <alignment vertical="center"/>
      <protection locked="0"/>
    </xf>
    <xf numFmtId="9" fontId="5" fillId="5" borderId="3" xfId="0" applyNumberFormat="1" applyFont="1" applyFill="1" applyBorder="1" applyAlignment="1" applyProtection="1">
      <alignment vertical="center" wrapText="1"/>
      <protection locked="0"/>
    </xf>
    <xf numFmtId="165" fontId="5" fillId="0" borderId="0" xfId="0" applyNumberFormat="1" applyFont="1" applyAlignment="1" applyProtection="1">
      <alignment vertical="center"/>
      <protection locked="0"/>
    </xf>
    <xf numFmtId="165" fontId="5" fillId="0" borderId="1" xfId="1" applyNumberFormat="1" applyFont="1" applyFill="1" applyBorder="1" applyAlignment="1" applyProtection="1">
      <alignment vertical="center"/>
      <protection locked="0"/>
    </xf>
    <xf numFmtId="0" fontId="3" fillId="0" borderId="0" xfId="0" applyFont="1" applyFill="1" applyBorder="1" applyAlignment="1" applyProtection="1">
      <alignment horizontal="center" vertical="center"/>
    </xf>
    <xf numFmtId="165" fontId="3" fillId="4" borderId="2" xfId="0" applyNumberFormat="1" applyFont="1" applyFill="1" applyBorder="1" applyAlignment="1" applyProtection="1">
      <alignment horizontal="center" wrapText="1"/>
    </xf>
    <xf numFmtId="0" fontId="5" fillId="0" borderId="0" xfId="0" applyFont="1" applyAlignment="1" applyProtection="1">
      <alignment horizontal="justify" vertical="center"/>
    </xf>
    <xf numFmtId="0" fontId="5" fillId="0" borderId="0" xfId="0" applyFont="1" applyAlignment="1" applyProtection="1">
      <alignment horizontal="center" vertical="center"/>
    </xf>
    <xf numFmtId="0" fontId="8" fillId="0" borderId="0" xfId="0" applyFont="1" applyProtection="1"/>
    <xf numFmtId="0" fontId="3" fillId="0" borderId="0" xfId="0" applyFont="1" applyAlignment="1" applyProtection="1">
      <alignment vertical="center"/>
    </xf>
    <xf numFmtId="0" fontId="9" fillId="0" borderId="0" xfId="0" applyFont="1" applyAlignment="1" applyProtection="1">
      <alignment vertical="center"/>
    </xf>
    <xf numFmtId="0" fontId="5" fillId="6" borderId="1" xfId="0" applyFont="1" applyFill="1" applyBorder="1" applyAlignment="1" applyProtection="1">
      <alignment horizontal="center" vertical="center"/>
    </xf>
    <xf numFmtId="0" fontId="5" fillId="6" borderId="1" xfId="0" applyFont="1" applyFill="1" applyBorder="1" applyAlignment="1" applyProtection="1">
      <alignment vertical="center" wrapText="1"/>
    </xf>
    <xf numFmtId="0" fontId="5" fillId="6" borderId="1" xfId="0" applyFont="1" applyFill="1" applyBorder="1" applyAlignment="1" applyProtection="1">
      <alignment horizontal="center" vertical="center" wrapText="1"/>
    </xf>
    <xf numFmtId="0" fontId="5" fillId="0" borderId="0" xfId="0" applyFont="1" applyAlignment="1" applyProtection="1">
      <alignment wrapText="1"/>
    </xf>
    <xf numFmtId="165" fontId="10" fillId="5" borderId="1" xfId="0" applyNumberFormat="1" applyFont="1" applyFill="1" applyBorder="1" applyAlignment="1" applyProtection="1">
      <alignment horizontal="center" vertical="center" wrapText="1"/>
      <protection locked="0"/>
    </xf>
    <xf numFmtId="165" fontId="12" fillId="7" borderId="3" xfId="0" applyNumberFormat="1" applyFont="1" applyFill="1" applyBorder="1" applyAlignment="1" applyProtection="1">
      <alignment horizontal="center" vertical="center" wrapText="1"/>
      <protection locked="0"/>
    </xf>
    <xf numFmtId="165" fontId="12" fillId="7" borderId="1" xfId="0" applyNumberFormat="1" applyFont="1" applyFill="1" applyBorder="1" applyAlignment="1" applyProtection="1">
      <alignment horizontal="center" vertical="center" wrapText="1"/>
      <protection locked="0"/>
    </xf>
    <xf numFmtId="165" fontId="11" fillId="0" borderId="1" xfId="0" applyNumberFormat="1" applyFont="1" applyBorder="1" applyAlignment="1" applyProtection="1">
      <alignment horizontal="center" wrapText="1"/>
      <protection locked="0"/>
    </xf>
    <xf numFmtId="165" fontId="5" fillId="0" borderId="0" xfId="1" applyNumberFormat="1" applyFont="1" applyFill="1" applyBorder="1" applyAlignment="1" applyProtection="1">
      <alignment vertical="center"/>
      <protection locked="0"/>
    </xf>
    <xf numFmtId="0" fontId="0" fillId="8" borderId="1" xfId="0" applyFill="1" applyBorder="1" applyAlignment="1" applyProtection="1">
      <alignment horizontal="center"/>
      <protection locked="0"/>
    </xf>
    <xf numFmtId="0" fontId="0" fillId="8" borderId="0" xfId="0" applyFill="1" applyBorder="1" applyAlignment="1" applyProtection="1">
      <alignment horizontal="center"/>
      <protection locked="0"/>
    </xf>
    <xf numFmtId="9" fontId="5" fillId="5" borderId="0" xfId="0" applyNumberFormat="1" applyFont="1" applyFill="1" applyBorder="1" applyAlignment="1" applyProtection="1">
      <alignment vertical="center" wrapText="1"/>
      <protection locked="0"/>
    </xf>
    <xf numFmtId="0" fontId="0" fillId="8" borderId="1" xfId="0" applyFill="1" applyBorder="1" applyAlignment="1" applyProtection="1">
      <alignment horizontal="left"/>
      <protection locked="0"/>
    </xf>
    <xf numFmtId="9" fontId="5" fillId="5" borderId="1" xfId="0" applyNumberFormat="1" applyFont="1" applyFill="1" applyBorder="1" applyAlignment="1" applyProtection="1">
      <alignment vertical="center" wrapText="1"/>
      <protection locked="0"/>
    </xf>
    <xf numFmtId="0" fontId="0" fillId="8" borderId="1" xfId="0" applyFont="1" applyFill="1" applyBorder="1" applyAlignment="1" applyProtection="1">
      <alignment horizontal="left"/>
      <protection locked="0"/>
    </xf>
    <xf numFmtId="0" fontId="13" fillId="8" borderId="1" xfId="0" applyFont="1" applyFill="1" applyBorder="1" applyAlignment="1" applyProtection="1">
      <alignment horizontal="center"/>
      <protection locked="0"/>
    </xf>
    <xf numFmtId="0" fontId="13" fillId="8" borderId="1" xfId="0" applyFont="1" applyFill="1" applyBorder="1" applyProtection="1">
      <protection locked="0"/>
    </xf>
    <xf numFmtId="0" fontId="0" fillId="8" borderId="1" xfId="0" applyFont="1" applyFill="1" applyBorder="1" applyAlignment="1" applyProtection="1">
      <alignment horizontal="center"/>
      <protection locked="0"/>
    </xf>
    <xf numFmtId="0" fontId="11" fillId="8" borderId="1" xfId="0" applyFont="1" applyFill="1" applyBorder="1" applyAlignment="1" applyProtection="1">
      <alignment horizontal="center"/>
      <protection locked="0"/>
    </xf>
    <xf numFmtId="0" fontId="11" fillId="8" borderId="1" xfId="0" applyFont="1" applyFill="1" applyBorder="1" applyAlignment="1" applyProtection="1">
      <protection locked="0"/>
    </xf>
    <xf numFmtId="0" fontId="0" fillId="8" borderId="1" xfId="0" applyFont="1" applyFill="1" applyBorder="1" applyAlignment="1" applyProtection="1">
      <protection locked="0"/>
    </xf>
    <xf numFmtId="0" fontId="14" fillId="8" borderId="1" xfId="0" applyFont="1" applyFill="1" applyBorder="1" applyAlignment="1" applyProtection="1">
      <alignment horizontal="center"/>
      <protection locked="0"/>
    </xf>
    <xf numFmtId="0" fontId="14" fillId="8" borderId="1" xfId="0" applyFont="1" applyFill="1" applyBorder="1" applyAlignment="1" applyProtection="1">
      <protection locked="0"/>
    </xf>
    <xf numFmtId="0" fontId="0" fillId="8" borderId="1" xfId="0" applyFill="1" applyBorder="1" applyAlignment="1" applyProtection="1">
      <protection locked="0"/>
    </xf>
    <xf numFmtId="0" fontId="0" fillId="8" borderId="1" xfId="0" applyFill="1" applyBorder="1" applyProtection="1">
      <protection locked="0"/>
    </xf>
    <xf numFmtId="0" fontId="5" fillId="6" borderId="5" xfId="0" applyFont="1" applyFill="1" applyBorder="1" applyAlignment="1" applyProtection="1">
      <alignment horizontal="center" vertical="center"/>
    </xf>
    <xf numFmtId="0" fontId="5" fillId="6" borderId="3" xfId="0" applyFont="1" applyFill="1" applyBorder="1" applyAlignment="1" applyProtection="1">
      <alignment horizontal="center" vertical="center"/>
    </xf>
    <xf numFmtId="0" fontId="0" fillId="8" borderId="5" xfId="0" applyFont="1" applyFill="1" applyBorder="1" applyAlignment="1" applyProtection="1">
      <alignment horizontal="center"/>
      <protection locked="0"/>
    </xf>
    <xf numFmtId="0" fontId="0" fillId="8" borderId="3" xfId="0" applyFont="1" applyFill="1" applyBorder="1" applyAlignment="1" applyProtection="1">
      <alignment horizontal="center"/>
      <protection locked="0"/>
    </xf>
    <xf numFmtId="0" fontId="0" fillId="8" borderId="5" xfId="0" applyFill="1" applyBorder="1" applyAlignment="1" applyProtection="1">
      <alignment horizontal="center"/>
      <protection locked="0"/>
    </xf>
    <xf numFmtId="0" fontId="0" fillId="8" borderId="3" xfId="0" applyFill="1" applyBorder="1" applyAlignment="1" applyProtection="1">
      <alignment horizontal="center"/>
      <protection locked="0"/>
    </xf>
    <xf numFmtId="0" fontId="5" fillId="4" borderId="5"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6" borderId="5" xfId="0" applyFont="1" applyFill="1" applyBorder="1" applyAlignment="1" applyProtection="1">
      <alignment horizontal="center" vertical="center"/>
    </xf>
    <xf numFmtId="0" fontId="5" fillId="6" borderId="3" xfId="0" applyFont="1" applyFill="1" applyBorder="1" applyAlignment="1" applyProtection="1">
      <alignment horizontal="center" vertical="center"/>
    </xf>
    <xf numFmtId="0" fontId="0" fillId="8" borderId="3" xfId="0" applyFill="1" applyBorder="1" applyAlignment="1" applyProtection="1">
      <alignment horizontal="center"/>
      <protection locked="0"/>
    </xf>
    <xf numFmtId="0" fontId="5" fillId="6" borderId="3" xfId="0" applyFont="1" applyFill="1" applyBorder="1" applyAlignment="1" applyProtection="1">
      <alignment horizontal="center" vertical="center"/>
    </xf>
    <xf numFmtId="0" fontId="0" fillId="0" borderId="1" xfId="0" applyBorder="1" applyAlignment="1">
      <alignment horizontal="center"/>
    </xf>
    <xf numFmtId="0" fontId="5" fillId="6" borderId="0" xfId="0" applyFont="1" applyFill="1" applyBorder="1" applyAlignment="1" applyProtection="1">
      <alignment vertical="center" wrapText="1"/>
    </xf>
    <xf numFmtId="0" fontId="0" fillId="8" borderId="3" xfId="0" applyFill="1" applyBorder="1" applyAlignment="1" applyProtection="1">
      <alignment horizontal="left"/>
      <protection locked="0"/>
    </xf>
    <xf numFmtId="0" fontId="5" fillId="5" borderId="5"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0" fillId="8" borderId="1" xfId="0" applyFill="1" applyBorder="1" applyAlignment="1" applyProtection="1">
      <alignment wrapText="1"/>
      <protection locked="0"/>
    </xf>
    <xf numFmtId="0" fontId="0" fillId="8" borderId="3" xfId="0" applyFill="1" applyBorder="1" applyAlignment="1" applyProtection="1">
      <alignment horizontal="center"/>
      <protection locked="0"/>
    </xf>
    <xf numFmtId="0" fontId="5" fillId="6" borderId="3" xfId="0" applyFont="1" applyFill="1" applyBorder="1" applyAlignment="1" applyProtection="1">
      <alignment vertical="center" wrapText="1"/>
    </xf>
    <xf numFmtId="0" fontId="0" fillId="8" borderId="3" xfId="0" applyFill="1" applyBorder="1" applyAlignment="1" applyProtection="1">
      <alignment horizontal="center"/>
      <protection locked="0"/>
    </xf>
    <xf numFmtId="0" fontId="5" fillId="6" borderId="3" xfId="0" applyFont="1" applyFill="1" applyBorder="1" applyAlignment="1" applyProtection="1">
      <alignment horizontal="center" vertical="center"/>
    </xf>
    <xf numFmtId="0" fontId="0" fillId="8" borderId="3" xfId="0" applyFont="1" applyFill="1" applyBorder="1" applyAlignment="1" applyProtection="1">
      <alignment horizontal="center"/>
      <protection locked="0"/>
    </xf>
    <xf numFmtId="49" fontId="0" fillId="0" borderId="3" xfId="0" applyNumberFormat="1" applyBorder="1" applyAlignment="1" applyProtection="1">
      <alignment horizontal="center"/>
      <protection locked="0"/>
    </xf>
    <xf numFmtId="0" fontId="0" fillId="0" borderId="3" xfId="0" applyBorder="1" applyProtection="1">
      <protection locked="0"/>
    </xf>
    <xf numFmtId="0" fontId="0" fillId="0" borderId="1" xfId="0" applyBorder="1" applyAlignment="1" applyProtection="1">
      <alignment horizontal="center"/>
      <protection locked="0"/>
    </xf>
    <xf numFmtId="0" fontId="0" fillId="0" borderId="1" xfId="0" applyBorder="1" applyProtection="1">
      <protection locked="0"/>
    </xf>
    <xf numFmtId="0" fontId="0" fillId="0" borderId="1" xfId="0" applyBorder="1"/>
    <xf numFmtId="0" fontId="0" fillId="0" borderId="0" xfId="0" applyBorder="1" applyAlignment="1">
      <alignment horizontal="center"/>
    </xf>
    <xf numFmtId="0" fontId="5" fillId="6" borderId="0" xfId="0" applyFont="1" applyFill="1" applyBorder="1" applyAlignment="1" applyProtection="1">
      <alignment horizontal="center" vertical="center"/>
    </xf>
    <xf numFmtId="0" fontId="0" fillId="0" borderId="0" xfId="0" applyBorder="1" applyAlignment="1" applyProtection="1">
      <alignment horizontal="center"/>
      <protection locked="0"/>
    </xf>
    <xf numFmtId="0" fontId="0" fillId="0" borderId="1" xfId="0" applyFont="1" applyBorder="1" applyAlignment="1">
      <alignment horizontal="center"/>
    </xf>
    <xf numFmtId="0" fontId="8" fillId="6" borderId="0" xfId="0" applyFont="1" applyFill="1" applyBorder="1" applyAlignment="1" applyProtection="1">
      <alignment horizontal="center" vertical="center"/>
    </xf>
    <xf numFmtId="165" fontId="5" fillId="0" borderId="1" xfId="0" applyNumberFormat="1" applyFont="1" applyBorder="1" applyAlignment="1" applyProtection="1">
      <alignment vertical="center"/>
      <protection locked="0"/>
    </xf>
    <xf numFmtId="165" fontId="5" fillId="0" borderId="1" xfId="0" applyNumberFormat="1" applyFont="1" applyBorder="1" applyAlignment="1" applyProtection="1">
      <alignment horizontal="center" vertical="center"/>
      <protection locked="0"/>
    </xf>
    <xf numFmtId="165" fontId="5" fillId="0" borderId="4" xfId="1" applyNumberFormat="1" applyFont="1" applyFill="1" applyBorder="1" applyAlignment="1" applyProtection="1">
      <alignment vertical="center"/>
      <protection locked="0"/>
    </xf>
    <xf numFmtId="0" fontId="16" fillId="5" borderId="0" xfId="0" applyFont="1" applyFill="1" applyBorder="1" applyAlignment="1" applyProtection="1">
      <alignment horizontal="center"/>
      <protection locked="0"/>
    </xf>
    <xf numFmtId="0" fontId="5" fillId="5" borderId="0" xfId="0" applyFont="1" applyFill="1" applyProtection="1"/>
    <xf numFmtId="49" fontId="0" fillId="8" borderId="3" xfId="0" applyNumberFormat="1" applyFill="1" applyBorder="1" applyAlignment="1" applyProtection="1">
      <alignment horizontal="center"/>
      <protection locked="0"/>
    </xf>
    <xf numFmtId="0" fontId="0" fillId="8" borderId="3" xfId="0" applyFill="1" applyBorder="1" applyProtection="1">
      <protection locked="0"/>
    </xf>
    <xf numFmtId="0" fontId="0" fillId="8" borderId="1" xfId="0" applyFill="1" applyBorder="1" applyAlignment="1" applyProtection="1">
      <alignment horizontal="center"/>
      <protection locked="0"/>
    </xf>
    <xf numFmtId="0" fontId="0" fillId="9" borderId="1" xfId="0" applyFill="1" applyBorder="1" applyAlignment="1" applyProtection="1">
      <alignment horizontal="center"/>
      <protection locked="0"/>
    </xf>
    <xf numFmtId="0" fontId="0" fillId="9" borderId="1" xfId="0" applyFill="1" applyBorder="1" applyProtection="1">
      <protection locked="0"/>
    </xf>
    <xf numFmtId="49" fontId="10" fillId="8" borderId="5" xfId="0" applyNumberFormat="1" applyFont="1" applyFill="1" applyBorder="1" applyAlignment="1">
      <alignment horizontal="center" vertical="center" wrapText="1"/>
    </xf>
    <xf numFmtId="49" fontId="10" fillId="8" borderId="6"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0" fontId="0" fillId="0" borderId="1" xfId="0" applyFont="1" applyBorder="1" applyAlignment="1"/>
    <xf numFmtId="0" fontId="0" fillId="0" borderId="1" xfId="0" applyFont="1" applyBorder="1" applyAlignment="1">
      <alignment wrapText="1"/>
    </xf>
    <xf numFmtId="0" fontId="14" fillId="5" borderId="1" xfId="0" applyFont="1" applyFill="1" applyBorder="1" applyAlignment="1">
      <alignment horizontal="center" vertical="center"/>
    </xf>
    <xf numFmtId="165" fontId="0" fillId="5" borderId="1" xfId="0" applyNumberFormat="1" applyFont="1" applyFill="1" applyBorder="1" applyAlignment="1">
      <alignment horizontal="center" vertical="center" wrapText="1"/>
    </xf>
    <xf numFmtId="10" fontId="0" fillId="0" borderId="1" xfId="0" applyNumberFormat="1" applyFont="1" applyBorder="1" applyAlignment="1">
      <alignment horizontal="center" vertical="center" wrapText="1"/>
    </xf>
    <xf numFmtId="165" fontId="0" fillId="0" borderId="1" xfId="0" applyNumberFormat="1" applyFont="1" applyBorder="1" applyAlignment="1">
      <alignment horizontal="center" vertical="center" wrapText="1"/>
    </xf>
    <xf numFmtId="165" fontId="0" fillId="0" borderId="1" xfId="0" applyNumberFormat="1" applyFont="1" applyBorder="1" applyAlignment="1">
      <alignment horizontal="center" wrapText="1"/>
    </xf>
    <xf numFmtId="0" fontId="14" fillId="0" borderId="1" xfId="0" applyFont="1" applyFill="1" applyBorder="1" applyAlignment="1">
      <alignment vertical="center" wrapText="1"/>
    </xf>
    <xf numFmtId="0" fontId="17" fillId="0" borderId="1" xfId="0" applyFont="1" applyBorder="1" applyAlignment="1">
      <alignment wrapText="1"/>
    </xf>
    <xf numFmtId="0" fontId="0" fillId="0" borderId="0" xfId="0" applyFont="1" applyBorder="1" applyAlignment="1">
      <alignment wrapText="1"/>
    </xf>
    <xf numFmtId="0" fontId="14" fillId="0" borderId="0" xfId="0" applyFont="1" applyFill="1" applyBorder="1" applyAlignment="1">
      <alignment vertical="center"/>
    </xf>
    <xf numFmtId="0" fontId="0" fillId="0" borderId="0" xfId="0" applyFont="1" applyBorder="1"/>
    <xf numFmtId="0" fontId="14" fillId="5" borderId="0" xfId="0" applyFont="1" applyFill="1" applyBorder="1" applyAlignment="1">
      <alignment horizontal="center" vertical="center" wrapText="1"/>
    </xf>
    <xf numFmtId="165" fontId="10" fillId="5" borderId="0" xfId="0" applyNumberFormat="1" applyFont="1" applyFill="1" applyBorder="1" applyAlignment="1">
      <alignment horizontal="center" vertical="center" wrapText="1"/>
    </xf>
    <xf numFmtId="10" fontId="0" fillId="0" borderId="0" xfId="0" applyNumberFormat="1" applyFont="1" applyBorder="1" applyAlignment="1">
      <alignment wrapText="1"/>
    </xf>
    <xf numFmtId="165" fontId="0" fillId="2" borderId="1" xfId="0" applyNumberFormat="1" applyFont="1" applyFill="1" applyBorder="1" applyAlignment="1">
      <alignment wrapText="1"/>
    </xf>
    <xf numFmtId="0" fontId="14" fillId="0" borderId="1" xfId="0" applyFont="1" applyBorder="1" applyAlignment="1">
      <alignment wrapText="1"/>
    </xf>
    <xf numFmtId="165" fontId="0" fillId="0" borderId="0" xfId="0" applyNumberFormat="1" applyFont="1" applyBorder="1"/>
    <xf numFmtId="165" fontId="0" fillId="2" borderId="1" xfId="0" applyNumberFormat="1" applyFont="1" applyFill="1" applyBorder="1"/>
    <xf numFmtId="165" fontId="0" fillId="0" borderId="1" xfId="0" applyNumberFormat="1" applyFont="1" applyBorder="1"/>
    <xf numFmtId="0" fontId="18"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8" fillId="2" borderId="8" xfId="0" applyFont="1" applyFill="1" applyBorder="1" applyAlignment="1" applyProtection="1">
      <alignment horizontal="center"/>
    </xf>
    <xf numFmtId="0" fontId="5" fillId="2" borderId="8" xfId="0" applyFont="1" applyFill="1" applyBorder="1" applyAlignment="1" applyProtection="1">
      <alignment horizontal="center"/>
    </xf>
    <xf numFmtId="0" fontId="5" fillId="0" borderId="0" xfId="0" applyFont="1" applyAlignment="1" applyProtection="1">
      <alignment horizontal="left" vertical="center"/>
    </xf>
    <xf numFmtId="0" fontId="3" fillId="2" borderId="0" xfId="0" applyFont="1" applyFill="1" applyAlignment="1" applyProtection="1">
      <alignment horizontal="center" vertical="center" wrapText="1"/>
      <protection locked="0"/>
    </xf>
    <xf numFmtId="0" fontId="5" fillId="0" borderId="7" xfId="0" applyFont="1" applyBorder="1" applyAlignment="1" applyProtection="1">
      <alignment horizontal="center" vertical="center" wrapText="1"/>
    </xf>
    <xf numFmtId="0" fontId="0" fillId="8" borderId="5" xfId="0" applyFill="1" applyBorder="1" applyAlignment="1" applyProtection="1">
      <alignment horizontal="center"/>
      <protection locked="0"/>
    </xf>
    <xf numFmtId="0" fontId="0" fillId="8" borderId="3" xfId="0" applyFill="1" applyBorder="1" applyAlignment="1" applyProtection="1">
      <alignment horizontal="center"/>
      <protection locked="0"/>
    </xf>
    <xf numFmtId="165" fontId="5" fillId="6" borderId="5" xfId="0" applyNumberFormat="1" applyFont="1" applyFill="1" applyBorder="1" applyAlignment="1" applyProtection="1">
      <alignment horizontal="center" vertical="center" wrapText="1"/>
    </xf>
    <xf numFmtId="165" fontId="5" fillId="6" borderId="3" xfId="0" applyNumberFormat="1" applyFont="1" applyFill="1" applyBorder="1" applyAlignment="1" applyProtection="1">
      <alignment horizontal="center" vertical="center" wrapText="1"/>
    </xf>
    <xf numFmtId="0" fontId="2" fillId="4" borderId="0" xfId="0" applyFont="1" applyFill="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0" fillId="8" borderId="5" xfId="0" applyFill="1" applyBorder="1" applyAlignment="1" applyProtection="1">
      <alignment horizontal="center" vertical="center"/>
      <protection locked="0"/>
    </xf>
    <xf numFmtId="0" fontId="0" fillId="8" borderId="3" xfId="0" applyFill="1" applyBorder="1" applyAlignment="1" applyProtection="1">
      <alignment horizontal="center" vertical="center"/>
      <protection locked="0"/>
    </xf>
    <xf numFmtId="0" fontId="5" fillId="6" borderId="5" xfId="0" applyFont="1" applyFill="1" applyBorder="1" applyAlignment="1" applyProtection="1">
      <alignment horizontal="center" vertical="center"/>
    </xf>
    <xf numFmtId="0" fontId="5" fillId="6" borderId="3" xfId="0" applyFont="1" applyFill="1" applyBorder="1" applyAlignment="1" applyProtection="1">
      <alignment horizontal="center" vertical="center"/>
    </xf>
    <xf numFmtId="0" fontId="13" fillId="8" borderId="5" xfId="0" applyFont="1" applyFill="1" applyBorder="1" applyAlignment="1" applyProtection="1">
      <alignment horizontal="center"/>
      <protection locked="0"/>
    </xf>
    <xf numFmtId="0" fontId="13" fillId="8" borderId="3" xfId="0" applyFont="1" applyFill="1" applyBorder="1" applyAlignment="1" applyProtection="1">
      <alignment horizontal="center"/>
      <protection locked="0"/>
    </xf>
    <xf numFmtId="0" fontId="14" fillId="8" borderId="5" xfId="0" applyFont="1" applyFill="1" applyBorder="1" applyAlignment="1" applyProtection="1">
      <alignment horizontal="center" vertical="center" wrapText="1"/>
      <protection locked="0"/>
    </xf>
    <xf numFmtId="0" fontId="14" fillId="8" borderId="3" xfId="0" applyFont="1" applyFill="1" applyBorder="1" applyAlignment="1" applyProtection="1">
      <alignment horizontal="center" vertical="center" wrapText="1"/>
      <protection locked="0"/>
    </xf>
    <xf numFmtId="0" fontId="0" fillId="8" borderId="5" xfId="0" applyFont="1" applyFill="1" applyBorder="1" applyAlignment="1" applyProtection="1">
      <alignment horizontal="center"/>
      <protection locked="0"/>
    </xf>
    <xf numFmtId="0" fontId="0" fillId="8" borderId="3" xfId="0" applyFont="1" applyFill="1" applyBorder="1" applyAlignment="1" applyProtection="1">
      <alignment horizontal="center"/>
      <protection locked="0"/>
    </xf>
    <xf numFmtId="0" fontId="5" fillId="4" borderId="5"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0" fillId="8" borderId="1" xfId="0" applyFill="1" applyBorder="1" applyAlignment="1" applyProtection="1">
      <alignment horizontal="center" vertical="center"/>
      <protection locked="0"/>
    </xf>
    <xf numFmtId="0" fontId="0" fillId="8" borderId="1" xfId="0" applyFill="1" applyBorder="1" applyAlignment="1" applyProtection="1">
      <alignment horizontal="center"/>
      <protection locked="0"/>
    </xf>
    <xf numFmtId="0" fontId="15" fillId="8" borderId="5" xfId="0" applyFont="1" applyFill="1" applyBorder="1" applyAlignment="1" applyProtection="1">
      <alignment horizontal="center" vertical="center"/>
      <protection locked="0"/>
    </xf>
    <xf numFmtId="0" fontId="15" fillId="8" borderId="3" xfId="0" applyFont="1" applyFill="1"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3" xfId="0" applyBorder="1" applyAlignment="1" applyProtection="1">
      <alignment horizontal="center"/>
      <protection locked="0"/>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cellXfs>
  <cellStyles count="2">
    <cellStyle name="Excel Built-in Normal" xfId="1"/>
    <cellStyle name="Normalny" xfId="0" builtinId="0"/>
  </cellStyles>
  <dxfs count="1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02919" y="121920"/>
          <a:ext cx="8469631" cy="1400176"/>
          <a:chOff x="379094" y="7620"/>
          <a:chExt cx="7941946" cy="1400176"/>
        </a:xfrm>
      </xdr:grpSpPr>
      <xdr:pic>
        <xdr:nvPicPr>
          <xdr:cNvPr id="10" name="Obraz 9"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11" name="Obraz 10"/>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12" name="Obraz 11"/>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13" name="Obraz 12"/>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14" name="Obraz 13"/>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18794" y="121920"/>
          <a:ext cx="8444866"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18794" y="121920"/>
          <a:ext cx="8705216"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19323" y="121920"/>
          <a:ext cx="9494468"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18794" y="0"/>
          <a:ext cx="10216516" cy="0"/>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18794" y="121920"/>
          <a:ext cx="8724266"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02919" y="121920"/>
          <a:ext cx="9216391"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18794" y="121920"/>
          <a:ext cx="8819516"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18794" y="121920"/>
          <a:ext cx="8724266"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18794" y="121920"/>
          <a:ext cx="8749666"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188594</xdr:colOff>
      <xdr:row>0</xdr:row>
      <xdr:rowOff>121920</xdr:rowOff>
    </xdr:from>
    <xdr:to>
      <xdr:col>9</xdr:col>
      <xdr:colOff>746760</xdr:colOff>
      <xdr:row>0</xdr:row>
      <xdr:rowOff>1522096</xdr:rowOff>
    </xdr:to>
    <xdr:grpSp>
      <xdr:nvGrpSpPr>
        <xdr:cNvPr id="2" name="Grupa 1"/>
        <xdr:cNvGrpSpPr/>
      </xdr:nvGrpSpPr>
      <xdr:grpSpPr>
        <a:xfrm>
          <a:off x="518794" y="121920"/>
          <a:ext cx="10229216" cy="1400176"/>
          <a:chOff x="379094" y="7620"/>
          <a:chExt cx="7941946" cy="1400176"/>
        </a:xfrm>
      </xdr:grpSpPr>
      <xdr:pic>
        <xdr:nvPicPr>
          <xdr:cNvPr id="3" name="Obraz 2" descr="C:\Users\ANOWAK~1.CEN\AppData\Local\Temp\Rar$DIa6912.15503\FNPlogoKOLORpl.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379094" y="666750"/>
            <a:ext cx="3074670" cy="733426"/>
          </a:xfrm>
          <a:prstGeom prst="rect">
            <a:avLst/>
          </a:prstGeom>
          <a:noFill/>
          <a:ln>
            <a:noFill/>
          </a:ln>
        </xdr:spPr>
      </xdr:pic>
      <xdr:pic>
        <xdr:nvPicPr>
          <xdr:cNvPr id="4" name="Obraz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5545" y="756286"/>
            <a:ext cx="2055495" cy="600075"/>
          </a:xfrm>
          <a:prstGeom prst="rect">
            <a:avLst/>
          </a:prstGeom>
          <a:noFill/>
        </xdr:spPr>
      </xdr:pic>
      <xdr:pic>
        <xdr:nvPicPr>
          <xdr:cNvPr id="5" name="Obraz 4"/>
          <xdr:cNvPicPr>
            <a:picLocks noChangeAspect="1"/>
          </xdr:cNvPicPr>
        </xdr:nvPicPr>
        <xdr:blipFill>
          <a:blip xmlns:r="http://schemas.openxmlformats.org/officeDocument/2006/relationships" r:embed="rId4"/>
          <a:stretch>
            <a:fillRect/>
          </a:stretch>
        </xdr:blipFill>
        <xdr:spPr>
          <a:xfrm>
            <a:off x="4688205" y="7620"/>
            <a:ext cx="2070735" cy="781049"/>
          </a:xfrm>
          <a:prstGeom prst="rect">
            <a:avLst/>
          </a:prstGeom>
        </xdr:spPr>
      </xdr:pic>
      <xdr:pic>
        <xdr:nvPicPr>
          <xdr:cNvPr id="6" name="Obraz 5"/>
          <xdr:cNvPicPr>
            <a:picLocks noChangeAspect="1"/>
          </xdr:cNvPicPr>
        </xdr:nvPicPr>
        <xdr:blipFill>
          <a:blip xmlns:r="http://schemas.openxmlformats.org/officeDocument/2006/relationships" r:embed="rId5"/>
          <a:stretch>
            <a:fillRect/>
          </a:stretch>
        </xdr:blipFill>
        <xdr:spPr>
          <a:xfrm>
            <a:off x="2847975" y="38100"/>
            <a:ext cx="1857375" cy="733425"/>
          </a:xfrm>
          <a:prstGeom prst="rect">
            <a:avLst/>
          </a:prstGeom>
        </xdr:spPr>
      </xdr:pic>
      <xdr:pic>
        <xdr:nvPicPr>
          <xdr:cNvPr id="7" name="Obraz 6"/>
          <xdr:cNvPicPr>
            <a:picLocks noChangeAspect="1"/>
          </xdr:cNvPicPr>
        </xdr:nvPicPr>
        <xdr:blipFill>
          <a:blip xmlns:r="http://schemas.openxmlformats.org/officeDocument/2006/relationships" r:embed="rId6"/>
          <a:stretch>
            <a:fillRect/>
          </a:stretch>
        </xdr:blipFill>
        <xdr:spPr>
          <a:xfrm>
            <a:off x="3632836" y="769620"/>
            <a:ext cx="2055494" cy="638176"/>
          </a:xfrm>
          <a:prstGeom prst="rect">
            <a:avLst/>
          </a:prstGeom>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J74"/>
  <sheetViews>
    <sheetView tabSelected="1" workbookViewId="0">
      <selection activeCell="A2" sqref="A2:J2"/>
    </sheetView>
  </sheetViews>
  <sheetFormatPr defaultColWidth="8.85546875" defaultRowHeight="12.75" x14ac:dyDescent="0.2"/>
  <cols>
    <col min="1" max="1" width="4.7109375" style="3" customWidth="1"/>
    <col min="2" max="2" width="19.7109375" style="13" customWidth="1"/>
    <col min="3" max="3" width="41.5703125" style="3" customWidth="1"/>
    <col min="4" max="4" width="15.140625" style="13" customWidth="1"/>
    <col min="5" max="5" width="12.42578125" style="13" customWidth="1"/>
    <col min="6" max="6" width="13" style="3" customWidth="1"/>
    <col min="7" max="7" width="11" style="3" customWidth="1"/>
    <col min="8" max="8" width="17" style="3" customWidth="1"/>
    <col min="9" max="9" width="1.5703125" style="3" hidden="1" customWidth="1"/>
    <col min="10" max="10" width="3.85546875" style="3" hidden="1" customWidth="1"/>
    <col min="11" max="16384" width="8.85546875" style="3"/>
  </cols>
  <sheetData>
    <row r="1" spans="1:10" ht="124.5" customHeight="1" x14ac:dyDescent="0.2">
      <c r="A1" s="14" t="s">
        <v>11</v>
      </c>
      <c r="B1" s="112"/>
      <c r="C1" s="112"/>
      <c r="D1" s="112"/>
      <c r="E1" s="112"/>
      <c r="F1" s="112"/>
      <c r="G1" s="112"/>
      <c r="H1" s="112"/>
      <c r="I1" s="112"/>
      <c r="J1" s="112"/>
    </row>
    <row r="2" spans="1:10" ht="46.9" customHeight="1" x14ac:dyDescent="0.2">
      <c r="A2" s="113" t="s">
        <v>1850</v>
      </c>
      <c r="B2" s="113"/>
      <c r="C2" s="113"/>
      <c r="D2" s="113"/>
      <c r="E2" s="113"/>
      <c r="F2" s="113"/>
      <c r="G2" s="113"/>
      <c r="H2" s="113"/>
      <c r="I2" s="113"/>
      <c r="J2" s="113"/>
    </row>
    <row r="3" spans="1:10" ht="14.45" customHeight="1" x14ac:dyDescent="0.2">
      <c r="A3" s="113"/>
      <c r="B3" s="113"/>
      <c r="C3" s="113"/>
      <c r="D3" s="113"/>
      <c r="E3" s="113"/>
      <c r="F3" s="113"/>
      <c r="G3" s="113"/>
      <c r="H3" s="113"/>
      <c r="I3" s="113"/>
      <c r="J3" s="113"/>
    </row>
    <row r="4" spans="1:10" ht="15.75" x14ac:dyDescent="0.2">
      <c r="A4" s="108" t="s">
        <v>1781</v>
      </c>
      <c r="B4" s="109"/>
      <c r="C4" s="109"/>
      <c r="D4" s="109"/>
      <c r="E4" s="109"/>
      <c r="F4" s="109"/>
      <c r="G4" s="109"/>
      <c r="H4" s="109"/>
      <c r="I4" s="15"/>
      <c r="J4" s="15"/>
    </row>
    <row r="5" spans="1:10" ht="60" x14ac:dyDescent="0.2">
      <c r="A5" s="86" t="s">
        <v>1782</v>
      </c>
      <c r="B5" s="86" t="s">
        <v>1783</v>
      </c>
      <c r="C5" s="86" t="s">
        <v>1784</v>
      </c>
      <c r="D5" s="86" t="s">
        <v>1785</v>
      </c>
      <c r="E5" s="86" t="s">
        <v>1786</v>
      </c>
      <c r="F5" s="86" t="s">
        <v>1787</v>
      </c>
      <c r="G5" s="86" t="s">
        <v>1788</v>
      </c>
      <c r="H5" s="86" t="s">
        <v>1789</v>
      </c>
    </row>
    <row r="6" spans="1:10" ht="24" customHeight="1" x14ac:dyDescent="0.2">
      <c r="A6" s="85" t="s">
        <v>1790</v>
      </c>
      <c r="B6" s="85" t="s">
        <v>1791</v>
      </c>
      <c r="C6" s="85" t="s">
        <v>1792</v>
      </c>
      <c r="D6" s="85" t="s">
        <v>1793</v>
      </c>
      <c r="E6" s="85" t="s">
        <v>1794</v>
      </c>
      <c r="F6" s="85" t="s">
        <v>1795</v>
      </c>
      <c r="G6" s="85" t="s">
        <v>1796</v>
      </c>
      <c r="H6" s="87" t="s">
        <v>1797</v>
      </c>
    </row>
    <row r="7" spans="1:10" ht="42.75" customHeight="1" x14ac:dyDescent="0.25">
      <c r="A7" s="88">
        <v>1</v>
      </c>
      <c r="B7" s="89" t="s">
        <v>1798</v>
      </c>
      <c r="C7" s="89" t="s">
        <v>1799</v>
      </c>
      <c r="D7" s="90">
        <v>1200</v>
      </c>
      <c r="E7" s="91">
        <v>0</v>
      </c>
      <c r="F7" s="92">
        <v>0</v>
      </c>
      <c r="G7" s="93">
        <f>(E7*F7)+E7</f>
        <v>0</v>
      </c>
      <c r="H7" s="94">
        <f>PRODUCT(D7,G7)</f>
        <v>0</v>
      </c>
    </row>
    <row r="8" spans="1:10" ht="30" x14ac:dyDescent="0.25">
      <c r="A8" s="89">
        <v>2</v>
      </c>
      <c r="B8" s="89" t="s">
        <v>1800</v>
      </c>
      <c r="C8" s="89" t="s">
        <v>1799</v>
      </c>
      <c r="D8" s="90">
        <v>200</v>
      </c>
      <c r="E8" s="91">
        <v>0</v>
      </c>
      <c r="F8" s="92">
        <v>0</v>
      </c>
      <c r="G8" s="93">
        <f t="shared" ref="G8:G14" si="0">(E8*F8)+E8</f>
        <v>0</v>
      </c>
      <c r="H8" s="94">
        <f t="shared" ref="H8:H14" si="1">PRODUCT(D8,G8)</f>
        <v>0</v>
      </c>
    </row>
    <row r="9" spans="1:10" ht="30" x14ac:dyDescent="0.25">
      <c r="A9" s="89">
        <v>3</v>
      </c>
      <c r="B9" s="89" t="s">
        <v>1801</v>
      </c>
      <c r="C9" s="89" t="s">
        <v>1799</v>
      </c>
      <c r="D9" s="90">
        <v>10</v>
      </c>
      <c r="E9" s="91">
        <v>0</v>
      </c>
      <c r="F9" s="92">
        <v>0</v>
      </c>
      <c r="G9" s="93">
        <f t="shared" si="0"/>
        <v>0</v>
      </c>
      <c r="H9" s="94">
        <f t="shared" si="1"/>
        <v>0</v>
      </c>
    </row>
    <row r="10" spans="1:10" ht="30" x14ac:dyDescent="0.25">
      <c r="A10" s="89">
        <v>4</v>
      </c>
      <c r="B10" s="89" t="s">
        <v>1802</v>
      </c>
      <c r="C10" s="89" t="s">
        <v>1803</v>
      </c>
      <c r="D10" s="90">
        <v>10</v>
      </c>
      <c r="E10" s="91">
        <v>0</v>
      </c>
      <c r="F10" s="92">
        <v>0</v>
      </c>
      <c r="G10" s="93">
        <f t="shared" si="0"/>
        <v>0</v>
      </c>
      <c r="H10" s="94">
        <f t="shared" si="1"/>
        <v>0</v>
      </c>
    </row>
    <row r="11" spans="1:10" ht="105" x14ac:dyDescent="0.25">
      <c r="A11" s="89">
        <v>5</v>
      </c>
      <c r="B11" s="89" t="s">
        <v>1804</v>
      </c>
      <c r="C11" s="89" t="s">
        <v>1805</v>
      </c>
      <c r="D11" s="90">
        <v>10</v>
      </c>
      <c r="E11" s="91">
        <v>0</v>
      </c>
      <c r="F11" s="92">
        <v>0</v>
      </c>
      <c r="G11" s="93">
        <f t="shared" si="0"/>
        <v>0</v>
      </c>
      <c r="H11" s="94">
        <f t="shared" si="1"/>
        <v>0</v>
      </c>
    </row>
    <row r="12" spans="1:10" ht="45" x14ac:dyDescent="0.25">
      <c r="A12" s="89">
        <v>6</v>
      </c>
      <c r="B12" s="95" t="s">
        <v>1806</v>
      </c>
      <c r="C12" s="96" t="s">
        <v>1799</v>
      </c>
      <c r="D12" s="90">
        <v>1</v>
      </c>
      <c r="E12" s="91">
        <v>0</v>
      </c>
      <c r="F12" s="92">
        <v>0</v>
      </c>
      <c r="G12" s="93">
        <f t="shared" si="0"/>
        <v>0</v>
      </c>
      <c r="H12" s="94">
        <f t="shared" si="1"/>
        <v>0</v>
      </c>
    </row>
    <row r="13" spans="1:10" ht="75" x14ac:dyDescent="0.25">
      <c r="A13" s="89">
        <v>7</v>
      </c>
      <c r="B13" s="89" t="s">
        <v>1807</v>
      </c>
      <c r="C13" s="96" t="s">
        <v>1808</v>
      </c>
      <c r="D13" s="90">
        <v>10</v>
      </c>
      <c r="E13" s="91">
        <v>0</v>
      </c>
      <c r="F13" s="92">
        <v>0</v>
      </c>
      <c r="G13" s="93">
        <f t="shared" si="0"/>
        <v>0</v>
      </c>
      <c r="H13" s="94">
        <f t="shared" si="1"/>
        <v>0</v>
      </c>
    </row>
    <row r="14" spans="1:10" ht="60" x14ac:dyDescent="0.25">
      <c r="A14" s="89">
        <v>8</v>
      </c>
      <c r="B14" s="89" t="s">
        <v>1809</v>
      </c>
      <c r="C14" s="96" t="s">
        <v>1808</v>
      </c>
      <c r="D14" s="90">
        <v>10</v>
      </c>
      <c r="E14" s="91">
        <v>0</v>
      </c>
      <c r="F14" s="92">
        <v>0</v>
      </c>
      <c r="G14" s="93">
        <f t="shared" si="0"/>
        <v>0</v>
      </c>
      <c r="H14" s="94">
        <f t="shared" si="1"/>
        <v>0</v>
      </c>
    </row>
    <row r="15" spans="1:10" ht="15" x14ac:dyDescent="0.25">
      <c r="A15" s="97"/>
      <c r="B15" s="98"/>
      <c r="C15" s="99"/>
      <c r="D15" s="100"/>
      <c r="E15" s="101"/>
      <c r="F15" s="102"/>
      <c r="G15" s="103" t="s">
        <v>1810</v>
      </c>
      <c r="H15" s="94">
        <f>SUM(H7:H14)</f>
        <v>0</v>
      </c>
    </row>
    <row r="16" spans="1:10" ht="15.75" x14ac:dyDescent="0.25">
      <c r="A16" s="110" t="s">
        <v>1849</v>
      </c>
      <c r="B16" s="111"/>
      <c r="C16" s="111"/>
      <c r="D16" s="111"/>
      <c r="E16" s="111"/>
      <c r="F16" s="111"/>
      <c r="G16" s="111"/>
      <c r="H16" s="111"/>
    </row>
    <row r="17" spans="1:8" customFormat="1" ht="60" x14ac:dyDescent="0.25">
      <c r="A17" s="85" t="s">
        <v>1782</v>
      </c>
      <c r="B17" s="85" t="s">
        <v>1783</v>
      </c>
      <c r="C17" s="85" t="s">
        <v>1811</v>
      </c>
      <c r="D17" s="85" t="s">
        <v>1785</v>
      </c>
      <c r="E17" s="85" t="s">
        <v>1786</v>
      </c>
      <c r="F17" s="85" t="s">
        <v>1787</v>
      </c>
      <c r="G17" s="85" t="s">
        <v>1788</v>
      </c>
      <c r="H17" s="85" t="s">
        <v>1789</v>
      </c>
    </row>
    <row r="18" spans="1:8" customFormat="1" ht="15" x14ac:dyDescent="0.25">
      <c r="A18" s="85" t="s">
        <v>1790</v>
      </c>
      <c r="B18" s="85" t="s">
        <v>1791</v>
      </c>
      <c r="C18" s="85" t="s">
        <v>1792</v>
      </c>
      <c r="D18" s="85" t="s">
        <v>1793</v>
      </c>
      <c r="E18" s="85" t="s">
        <v>1794</v>
      </c>
      <c r="F18" s="85" t="s">
        <v>1795</v>
      </c>
      <c r="G18" s="85" t="s">
        <v>1796</v>
      </c>
      <c r="H18" s="85" t="s">
        <v>1797</v>
      </c>
    </row>
    <row r="19" spans="1:8" customFormat="1" ht="150" x14ac:dyDescent="0.25">
      <c r="A19" s="88">
        <v>1</v>
      </c>
      <c r="B19" s="89" t="s">
        <v>1812</v>
      </c>
      <c r="C19" s="89" t="s">
        <v>1813</v>
      </c>
      <c r="D19" s="90">
        <v>1000</v>
      </c>
      <c r="E19" s="90">
        <v>0</v>
      </c>
      <c r="F19" s="92">
        <v>0</v>
      </c>
      <c r="G19" s="93">
        <f>(E19*F19)+E19</f>
        <v>0</v>
      </c>
      <c r="H19" s="93">
        <f>PRODUCT(D19,G19)</f>
        <v>0</v>
      </c>
    </row>
    <row r="20" spans="1:8" customFormat="1" ht="150" x14ac:dyDescent="0.25">
      <c r="A20" s="89">
        <v>2</v>
      </c>
      <c r="B20" s="89" t="s">
        <v>1814</v>
      </c>
      <c r="C20" s="89" t="s">
        <v>1815</v>
      </c>
      <c r="D20" s="90">
        <v>1000</v>
      </c>
      <c r="E20" s="90">
        <v>0</v>
      </c>
      <c r="F20" s="92">
        <v>0</v>
      </c>
      <c r="G20" s="93">
        <f t="shared" ref="G20:G73" si="2">(E20*F20)+E20</f>
        <v>0</v>
      </c>
      <c r="H20" s="93">
        <f t="shared" ref="H20:H73" si="3">PRODUCT(D20,G20)</f>
        <v>0</v>
      </c>
    </row>
    <row r="21" spans="1:8" customFormat="1" ht="150" x14ac:dyDescent="0.25">
      <c r="A21" s="89">
        <v>3</v>
      </c>
      <c r="B21" s="89" t="s">
        <v>1814</v>
      </c>
      <c r="C21" s="89" t="s">
        <v>1816</v>
      </c>
      <c r="D21" s="90">
        <v>100</v>
      </c>
      <c r="E21" s="90">
        <v>0</v>
      </c>
      <c r="F21" s="92">
        <v>0</v>
      </c>
      <c r="G21" s="93">
        <f t="shared" si="2"/>
        <v>0</v>
      </c>
      <c r="H21" s="93">
        <f t="shared" si="3"/>
        <v>0</v>
      </c>
    </row>
    <row r="22" spans="1:8" customFormat="1" ht="150" x14ac:dyDescent="0.25">
      <c r="A22" s="89">
        <v>4</v>
      </c>
      <c r="B22" s="89" t="s">
        <v>1814</v>
      </c>
      <c r="C22" s="89" t="s">
        <v>1817</v>
      </c>
      <c r="D22" s="90">
        <v>100</v>
      </c>
      <c r="E22" s="90">
        <v>0</v>
      </c>
      <c r="F22" s="92">
        <v>0</v>
      </c>
      <c r="G22" s="93">
        <f t="shared" si="2"/>
        <v>0</v>
      </c>
      <c r="H22" s="93">
        <f t="shared" si="3"/>
        <v>0</v>
      </c>
    </row>
    <row r="23" spans="1:8" customFormat="1" ht="150" x14ac:dyDescent="0.25">
      <c r="A23" s="89">
        <v>5</v>
      </c>
      <c r="B23" s="89" t="s">
        <v>1812</v>
      </c>
      <c r="C23" s="89" t="s">
        <v>1818</v>
      </c>
      <c r="D23" s="90">
        <v>100</v>
      </c>
      <c r="E23" s="90">
        <v>0</v>
      </c>
      <c r="F23" s="92">
        <v>0</v>
      </c>
      <c r="G23" s="93">
        <f t="shared" si="2"/>
        <v>0</v>
      </c>
      <c r="H23" s="93">
        <f t="shared" si="3"/>
        <v>0</v>
      </c>
    </row>
    <row r="24" spans="1:8" customFormat="1" ht="150" x14ac:dyDescent="0.25">
      <c r="A24" s="89">
        <v>6</v>
      </c>
      <c r="B24" s="89" t="s">
        <v>1814</v>
      </c>
      <c r="C24" s="89" t="s">
        <v>1819</v>
      </c>
      <c r="D24" s="90">
        <v>10</v>
      </c>
      <c r="E24" s="90">
        <v>0</v>
      </c>
      <c r="F24" s="92">
        <v>0</v>
      </c>
      <c r="G24" s="93">
        <f t="shared" si="2"/>
        <v>0</v>
      </c>
      <c r="H24" s="93">
        <f t="shared" si="3"/>
        <v>0</v>
      </c>
    </row>
    <row r="25" spans="1:8" customFormat="1" ht="150" x14ac:dyDescent="0.25">
      <c r="A25" s="89">
        <v>7</v>
      </c>
      <c r="B25" s="89" t="s">
        <v>1814</v>
      </c>
      <c r="C25" s="89" t="s">
        <v>1820</v>
      </c>
      <c r="D25" s="90">
        <v>10</v>
      </c>
      <c r="E25" s="90">
        <v>0</v>
      </c>
      <c r="F25" s="92">
        <v>0</v>
      </c>
      <c r="G25" s="93">
        <f t="shared" si="2"/>
        <v>0</v>
      </c>
      <c r="H25" s="93">
        <f t="shared" si="3"/>
        <v>0</v>
      </c>
    </row>
    <row r="26" spans="1:8" customFormat="1" ht="150" x14ac:dyDescent="0.25">
      <c r="A26" s="89">
        <v>8</v>
      </c>
      <c r="B26" s="89" t="s">
        <v>1814</v>
      </c>
      <c r="C26" s="89" t="s">
        <v>1821</v>
      </c>
      <c r="D26" s="90">
        <v>10</v>
      </c>
      <c r="E26" s="90">
        <v>0</v>
      </c>
      <c r="F26" s="92">
        <v>0</v>
      </c>
      <c r="G26" s="93">
        <f t="shared" si="2"/>
        <v>0</v>
      </c>
      <c r="H26" s="93">
        <f t="shared" si="3"/>
        <v>0</v>
      </c>
    </row>
    <row r="27" spans="1:8" customFormat="1" ht="150" x14ac:dyDescent="0.25">
      <c r="A27" s="89">
        <v>9</v>
      </c>
      <c r="B27" s="104" t="s">
        <v>1822</v>
      </c>
      <c r="C27" s="89" t="s">
        <v>1823</v>
      </c>
      <c r="D27" s="90">
        <v>10</v>
      </c>
      <c r="E27" s="90">
        <v>0</v>
      </c>
      <c r="F27" s="92">
        <v>0</v>
      </c>
      <c r="G27" s="93">
        <f t="shared" si="2"/>
        <v>0</v>
      </c>
      <c r="H27" s="93">
        <f t="shared" si="3"/>
        <v>0</v>
      </c>
    </row>
    <row r="28" spans="1:8" customFormat="1" ht="150" x14ac:dyDescent="0.25">
      <c r="A28" s="89">
        <v>10</v>
      </c>
      <c r="B28" s="104" t="s">
        <v>1824</v>
      </c>
      <c r="C28" s="89" t="s">
        <v>1825</v>
      </c>
      <c r="D28" s="90">
        <v>10</v>
      </c>
      <c r="E28" s="90">
        <v>0</v>
      </c>
      <c r="F28" s="92">
        <v>0</v>
      </c>
      <c r="G28" s="93">
        <f t="shared" si="2"/>
        <v>0</v>
      </c>
      <c r="H28" s="93">
        <f t="shared" si="3"/>
        <v>0</v>
      </c>
    </row>
    <row r="29" spans="1:8" customFormat="1" ht="150" x14ac:dyDescent="0.25">
      <c r="A29" s="89">
        <v>11</v>
      </c>
      <c r="B29" s="104" t="s">
        <v>1822</v>
      </c>
      <c r="C29" s="89" t="s">
        <v>1826</v>
      </c>
      <c r="D29" s="90">
        <v>10</v>
      </c>
      <c r="E29" s="90">
        <v>0</v>
      </c>
      <c r="F29" s="92">
        <v>0</v>
      </c>
      <c r="G29" s="93">
        <f t="shared" si="2"/>
        <v>0</v>
      </c>
      <c r="H29" s="93">
        <f t="shared" si="3"/>
        <v>0</v>
      </c>
    </row>
    <row r="30" spans="1:8" customFormat="1" ht="150" x14ac:dyDescent="0.25">
      <c r="A30" s="89">
        <v>12</v>
      </c>
      <c r="B30" s="104" t="s">
        <v>1822</v>
      </c>
      <c r="C30" s="89" t="s">
        <v>1827</v>
      </c>
      <c r="D30" s="90">
        <v>10</v>
      </c>
      <c r="E30" s="90">
        <v>0</v>
      </c>
      <c r="F30" s="92">
        <v>0</v>
      </c>
      <c r="G30" s="93">
        <f t="shared" si="2"/>
        <v>0</v>
      </c>
      <c r="H30" s="93">
        <f t="shared" si="3"/>
        <v>0</v>
      </c>
    </row>
    <row r="31" spans="1:8" customFormat="1" ht="150" x14ac:dyDescent="0.25">
      <c r="A31" s="89">
        <v>13</v>
      </c>
      <c r="B31" s="104" t="s">
        <v>1828</v>
      </c>
      <c r="C31" s="89" t="s">
        <v>1829</v>
      </c>
      <c r="D31" s="90">
        <v>10</v>
      </c>
      <c r="E31" s="90">
        <v>0</v>
      </c>
      <c r="F31" s="92">
        <v>0</v>
      </c>
      <c r="G31" s="93">
        <f t="shared" si="2"/>
        <v>0</v>
      </c>
      <c r="H31" s="93">
        <f t="shared" si="3"/>
        <v>0</v>
      </c>
    </row>
    <row r="32" spans="1:8" customFormat="1" ht="150" x14ac:dyDescent="0.25">
      <c r="A32" s="89">
        <v>14</v>
      </c>
      <c r="B32" s="89" t="s">
        <v>1830</v>
      </c>
      <c r="C32" s="89" t="s">
        <v>1823</v>
      </c>
      <c r="D32" s="90">
        <v>10</v>
      </c>
      <c r="E32" s="90">
        <v>0</v>
      </c>
      <c r="F32" s="92">
        <v>0</v>
      </c>
      <c r="G32" s="93">
        <f t="shared" si="2"/>
        <v>0</v>
      </c>
      <c r="H32" s="93">
        <f t="shared" si="3"/>
        <v>0</v>
      </c>
    </row>
    <row r="33" spans="1:8" customFormat="1" ht="150" x14ac:dyDescent="0.25">
      <c r="A33" s="89">
        <v>15</v>
      </c>
      <c r="B33" s="89" t="s">
        <v>1830</v>
      </c>
      <c r="C33" s="89" t="s">
        <v>1825</v>
      </c>
      <c r="D33" s="90">
        <v>1</v>
      </c>
      <c r="E33" s="90">
        <v>0</v>
      </c>
      <c r="F33" s="92">
        <v>0</v>
      </c>
      <c r="G33" s="93">
        <f t="shared" si="2"/>
        <v>0</v>
      </c>
      <c r="H33" s="93">
        <f t="shared" si="3"/>
        <v>0</v>
      </c>
    </row>
    <row r="34" spans="1:8" customFormat="1" ht="150" x14ac:dyDescent="0.25">
      <c r="A34" s="89">
        <v>16</v>
      </c>
      <c r="B34" s="89" t="s">
        <v>1830</v>
      </c>
      <c r="C34" s="89" t="s">
        <v>1826</v>
      </c>
      <c r="D34" s="90">
        <v>1</v>
      </c>
      <c r="E34" s="90">
        <v>0</v>
      </c>
      <c r="F34" s="92">
        <v>0</v>
      </c>
      <c r="G34" s="93">
        <f t="shared" si="2"/>
        <v>0</v>
      </c>
      <c r="H34" s="93">
        <f t="shared" si="3"/>
        <v>0</v>
      </c>
    </row>
    <row r="35" spans="1:8" customFormat="1" ht="150" x14ac:dyDescent="0.25">
      <c r="A35" s="89">
        <v>17</v>
      </c>
      <c r="B35" s="89" t="s">
        <v>1830</v>
      </c>
      <c r="C35" s="89" t="s">
        <v>1827</v>
      </c>
      <c r="D35" s="90">
        <v>1</v>
      </c>
      <c r="E35" s="90">
        <v>0</v>
      </c>
      <c r="F35" s="92">
        <v>0</v>
      </c>
      <c r="G35" s="93">
        <f t="shared" si="2"/>
        <v>0</v>
      </c>
      <c r="H35" s="93">
        <f t="shared" si="3"/>
        <v>0</v>
      </c>
    </row>
    <row r="36" spans="1:8" customFormat="1" ht="150" x14ac:dyDescent="0.25">
      <c r="A36" s="89">
        <v>18</v>
      </c>
      <c r="B36" s="89" t="s">
        <v>1830</v>
      </c>
      <c r="C36" s="89" t="s">
        <v>1829</v>
      </c>
      <c r="D36" s="90">
        <v>1</v>
      </c>
      <c r="E36" s="90">
        <v>0</v>
      </c>
      <c r="F36" s="92">
        <v>0</v>
      </c>
      <c r="G36" s="93">
        <f t="shared" si="2"/>
        <v>0</v>
      </c>
      <c r="H36" s="93">
        <f t="shared" si="3"/>
        <v>0</v>
      </c>
    </row>
    <row r="37" spans="1:8" customFormat="1" ht="195" x14ac:dyDescent="0.25">
      <c r="A37" s="89">
        <v>19</v>
      </c>
      <c r="B37" s="89" t="s">
        <v>1831</v>
      </c>
      <c r="C37" s="89" t="s">
        <v>1818</v>
      </c>
      <c r="D37" s="90">
        <v>10</v>
      </c>
      <c r="E37" s="90">
        <v>0</v>
      </c>
      <c r="F37" s="92">
        <v>0</v>
      </c>
      <c r="G37" s="93">
        <f t="shared" si="2"/>
        <v>0</v>
      </c>
      <c r="H37" s="93">
        <f t="shared" si="3"/>
        <v>0</v>
      </c>
    </row>
    <row r="38" spans="1:8" customFormat="1" ht="195" x14ac:dyDescent="0.25">
      <c r="A38" s="89">
        <v>20</v>
      </c>
      <c r="B38" s="89" t="s">
        <v>1832</v>
      </c>
      <c r="C38" s="89" t="s">
        <v>1819</v>
      </c>
      <c r="D38" s="90">
        <v>10</v>
      </c>
      <c r="E38" s="90">
        <v>0</v>
      </c>
      <c r="F38" s="92">
        <v>0</v>
      </c>
      <c r="G38" s="93">
        <f t="shared" si="2"/>
        <v>0</v>
      </c>
      <c r="H38" s="93">
        <f t="shared" si="3"/>
        <v>0</v>
      </c>
    </row>
    <row r="39" spans="1:8" customFormat="1" ht="195" x14ac:dyDescent="0.25">
      <c r="A39" s="89">
        <v>21</v>
      </c>
      <c r="B39" s="89" t="s">
        <v>1832</v>
      </c>
      <c r="C39" s="89" t="s">
        <v>1820</v>
      </c>
      <c r="D39" s="90">
        <v>1</v>
      </c>
      <c r="E39" s="90">
        <v>0</v>
      </c>
      <c r="F39" s="92">
        <v>0</v>
      </c>
      <c r="G39" s="93">
        <f t="shared" si="2"/>
        <v>0</v>
      </c>
      <c r="H39" s="93">
        <f t="shared" si="3"/>
        <v>0</v>
      </c>
    </row>
    <row r="40" spans="1:8" customFormat="1" ht="195" x14ac:dyDescent="0.25">
      <c r="A40" s="89">
        <v>22</v>
      </c>
      <c r="B40" s="89" t="s">
        <v>1832</v>
      </c>
      <c r="C40" s="89" t="s">
        <v>1821</v>
      </c>
      <c r="D40" s="90">
        <v>1</v>
      </c>
      <c r="E40" s="90">
        <v>0</v>
      </c>
      <c r="F40" s="92">
        <v>0</v>
      </c>
      <c r="G40" s="93">
        <f t="shared" si="2"/>
        <v>0</v>
      </c>
      <c r="H40" s="93">
        <f t="shared" si="3"/>
        <v>0</v>
      </c>
    </row>
    <row r="41" spans="1:8" customFormat="1" ht="195" x14ac:dyDescent="0.25">
      <c r="A41" s="89">
        <v>23</v>
      </c>
      <c r="B41" s="89" t="s">
        <v>1833</v>
      </c>
      <c r="C41" s="89" t="s">
        <v>1818</v>
      </c>
      <c r="D41" s="90">
        <v>1</v>
      </c>
      <c r="E41" s="90">
        <v>0</v>
      </c>
      <c r="F41" s="92">
        <v>0</v>
      </c>
      <c r="G41" s="93">
        <f t="shared" si="2"/>
        <v>0</v>
      </c>
      <c r="H41" s="93">
        <f t="shared" si="3"/>
        <v>0</v>
      </c>
    </row>
    <row r="42" spans="1:8" customFormat="1" ht="195" x14ac:dyDescent="0.25">
      <c r="A42" s="89">
        <v>24</v>
      </c>
      <c r="B42" s="89" t="s">
        <v>1834</v>
      </c>
      <c r="C42" s="89" t="s">
        <v>1819</v>
      </c>
      <c r="D42" s="90">
        <v>1</v>
      </c>
      <c r="E42" s="90">
        <v>0</v>
      </c>
      <c r="F42" s="92">
        <v>0</v>
      </c>
      <c r="G42" s="93">
        <f t="shared" si="2"/>
        <v>0</v>
      </c>
      <c r="H42" s="93">
        <f t="shared" si="3"/>
        <v>0</v>
      </c>
    </row>
    <row r="43" spans="1:8" customFormat="1" ht="195" x14ac:dyDescent="0.25">
      <c r="A43" s="89">
        <v>25</v>
      </c>
      <c r="B43" s="89" t="s">
        <v>1834</v>
      </c>
      <c r="C43" s="89" t="s">
        <v>1820</v>
      </c>
      <c r="D43" s="90">
        <v>1</v>
      </c>
      <c r="E43" s="90">
        <v>0</v>
      </c>
      <c r="F43" s="92">
        <v>0</v>
      </c>
      <c r="G43" s="93">
        <f t="shared" si="2"/>
        <v>0</v>
      </c>
      <c r="H43" s="93">
        <f t="shared" si="3"/>
        <v>0</v>
      </c>
    </row>
    <row r="44" spans="1:8" customFormat="1" ht="195" x14ac:dyDescent="0.25">
      <c r="A44" s="89">
        <v>26</v>
      </c>
      <c r="B44" s="89" t="s">
        <v>1834</v>
      </c>
      <c r="C44" s="89" t="s">
        <v>1821</v>
      </c>
      <c r="D44" s="90">
        <v>1</v>
      </c>
      <c r="E44" s="90">
        <v>0</v>
      </c>
      <c r="F44" s="92">
        <v>0</v>
      </c>
      <c r="G44" s="93">
        <f t="shared" si="2"/>
        <v>0</v>
      </c>
      <c r="H44" s="93">
        <f t="shared" si="3"/>
        <v>0</v>
      </c>
    </row>
    <row r="45" spans="1:8" customFormat="1" ht="195" x14ac:dyDescent="0.25">
      <c r="A45" s="89">
        <v>27</v>
      </c>
      <c r="B45" s="89" t="s">
        <v>1835</v>
      </c>
      <c r="C45" s="89" t="s">
        <v>1813</v>
      </c>
      <c r="D45" s="90">
        <v>1</v>
      </c>
      <c r="E45" s="90">
        <v>0</v>
      </c>
      <c r="F45" s="92">
        <v>0</v>
      </c>
      <c r="G45" s="93">
        <f t="shared" si="2"/>
        <v>0</v>
      </c>
      <c r="H45" s="93">
        <f t="shared" si="3"/>
        <v>0</v>
      </c>
    </row>
    <row r="46" spans="1:8" customFormat="1" ht="195" x14ac:dyDescent="0.25">
      <c r="A46" s="89">
        <v>28</v>
      </c>
      <c r="B46" s="89" t="s">
        <v>1835</v>
      </c>
      <c r="C46" s="89" t="s">
        <v>1815</v>
      </c>
      <c r="D46" s="90">
        <v>1</v>
      </c>
      <c r="E46" s="90">
        <v>0</v>
      </c>
      <c r="F46" s="92">
        <v>0</v>
      </c>
      <c r="G46" s="93">
        <f t="shared" si="2"/>
        <v>0</v>
      </c>
      <c r="H46" s="93">
        <f t="shared" si="3"/>
        <v>0</v>
      </c>
    </row>
    <row r="47" spans="1:8" customFormat="1" ht="195" x14ac:dyDescent="0.25">
      <c r="A47" s="89">
        <v>29</v>
      </c>
      <c r="B47" s="89" t="s">
        <v>1836</v>
      </c>
      <c r="C47" s="89" t="s">
        <v>1816</v>
      </c>
      <c r="D47" s="90">
        <v>10</v>
      </c>
      <c r="E47" s="90">
        <v>0</v>
      </c>
      <c r="F47" s="92">
        <v>0</v>
      </c>
      <c r="G47" s="93">
        <f t="shared" si="2"/>
        <v>0</v>
      </c>
      <c r="H47" s="93">
        <f t="shared" si="3"/>
        <v>0</v>
      </c>
    </row>
    <row r="48" spans="1:8" customFormat="1" ht="195" x14ac:dyDescent="0.25">
      <c r="A48" s="89">
        <v>30</v>
      </c>
      <c r="B48" s="89" t="s">
        <v>1836</v>
      </c>
      <c r="C48" s="89" t="s">
        <v>1817</v>
      </c>
      <c r="D48" s="90">
        <v>10</v>
      </c>
      <c r="E48" s="90">
        <v>0</v>
      </c>
      <c r="F48" s="92">
        <v>0</v>
      </c>
      <c r="G48" s="93">
        <f t="shared" si="2"/>
        <v>0</v>
      </c>
      <c r="H48" s="93">
        <f t="shared" si="3"/>
        <v>0</v>
      </c>
    </row>
    <row r="49" spans="1:8" customFormat="1" ht="195" x14ac:dyDescent="0.25">
      <c r="A49" s="89">
        <v>31</v>
      </c>
      <c r="B49" s="89" t="s">
        <v>1835</v>
      </c>
      <c r="C49" s="89" t="s">
        <v>1818</v>
      </c>
      <c r="D49" s="90">
        <v>10</v>
      </c>
      <c r="E49" s="90">
        <v>0</v>
      </c>
      <c r="F49" s="92">
        <v>0</v>
      </c>
      <c r="G49" s="93">
        <f t="shared" si="2"/>
        <v>0</v>
      </c>
      <c r="H49" s="93">
        <f t="shared" si="3"/>
        <v>0</v>
      </c>
    </row>
    <row r="50" spans="1:8" customFormat="1" ht="195" x14ac:dyDescent="0.25">
      <c r="A50" s="89">
        <v>32</v>
      </c>
      <c r="B50" s="89" t="s">
        <v>1836</v>
      </c>
      <c r="C50" s="89" t="s">
        <v>1819</v>
      </c>
      <c r="D50" s="90">
        <v>10</v>
      </c>
      <c r="E50" s="90">
        <v>0</v>
      </c>
      <c r="F50" s="92">
        <v>0</v>
      </c>
      <c r="G50" s="93">
        <f t="shared" si="2"/>
        <v>0</v>
      </c>
      <c r="H50" s="93">
        <f t="shared" si="3"/>
        <v>0</v>
      </c>
    </row>
    <row r="51" spans="1:8" customFormat="1" ht="195" x14ac:dyDescent="0.25">
      <c r="A51" s="89">
        <v>33</v>
      </c>
      <c r="B51" s="89" t="s">
        <v>1836</v>
      </c>
      <c r="C51" s="89" t="s">
        <v>1820</v>
      </c>
      <c r="D51" s="90">
        <v>10</v>
      </c>
      <c r="E51" s="90">
        <v>0</v>
      </c>
      <c r="F51" s="92">
        <v>0</v>
      </c>
      <c r="G51" s="93">
        <f t="shared" si="2"/>
        <v>0</v>
      </c>
      <c r="H51" s="93">
        <f t="shared" si="3"/>
        <v>0</v>
      </c>
    </row>
    <row r="52" spans="1:8" customFormat="1" ht="195" x14ac:dyDescent="0.25">
      <c r="A52" s="89">
        <v>34</v>
      </c>
      <c r="B52" s="89" t="s">
        <v>1836</v>
      </c>
      <c r="C52" s="89" t="s">
        <v>1821</v>
      </c>
      <c r="D52" s="90">
        <v>10</v>
      </c>
      <c r="E52" s="90">
        <v>0</v>
      </c>
      <c r="F52" s="92">
        <v>0</v>
      </c>
      <c r="G52" s="93">
        <f t="shared" si="2"/>
        <v>0</v>
      </c>
      <c r="H52" s="93">
        <f t="shared" si="3"/>
        <v>0</v>
      </c>
    </row>
    <row r="53" spans="1:8" customFormat="1" ht="180" x14ac:dyDescent="0.25">
      <c r="A53" s="89">
        <v>35</v>
      </c>
      <c r="B53" s="89" t="s">
        <v>1837</v>
      </c>
      <c r="C53" s="89" t="s">
        <v>1813</v>
      </c>
      <c r="D53" s="90">
        <v>10</v>
      </c>
      <c r="E53" s="90">
        <v>0</v>
      </c>
      <c r="F53" s="92">
        <v>0</v>
      </c>
      <c r="G53" s="93">
        <f t="shared" si="2"/>
        <v>0</v>
      </c>
      <c r="H53" s="93">
        <f t="shared" si="3"/>
        <v>0</v>
      </c>
    </row>
    <row r="54" spans="1:8" customFormat="1" ht="180" x14ac:dyDescent="0.25">
      <c r="A54" s="89">
        <v>36</v>
      </c>
      <c r="B54" s="89" t="s">
        <v>1838</v>
      </c>
      <c r="C54" s="89" t="s">
        <v>1815</v>
      </c>
      <c r="D54" s="90">
        <v>1</v>
      </c>
      <c r="E54" s="90">
        <v>0</v>
      </c>
      <c r="F54" s="92">
        <v>0</v>
      </c>
      <c r="G54" s="93">
        <f t="shared" si="2"/>
        <v>0</v>
      </c>
      <c r="H54" s="93">
        <f t="shared" si="3"/>
        <v>0</v>
      </c>
    </row>
    <row r="55" spans="1:8" customFormat="1" ht="180" x14ac:dyDescent="0.25">
      <c r="A55" s="89">
        <v>37</v>
      </c>
      <c r="B55" s="89" t="s">
        <v>1838</v>
      </c>
      <c r="C55" s="89" t="s">
        <v>1816</v>
      </c>
      <c r="D55" s="90">
        <v>1</v>
      </c>
      <c r="E55" s="90">
        <v>0</v>
      </c>
      <c r="F55" s="92">
        <v>0</v>
      </c>
      <c r="G55" s="93">
        <f t="shared" si="2"/>
        <v>0</v>
      </c>
      <c r="H55" s="93">
        <f t="shared" si="3"/>
        <v>0</v>
      </c>
    </row>
    <row r="56" spans="1:8" customFormat="1" ht="180" x14ac:dyDescent="0.25">
      <c r="A56" s="89">
        <v>38</v>
      </c>
      <c r="B56" s="89" t="s">
        <v>1838</v>
      </c>
      <c r="C56" s="89" t="s">
        <v>1817</v>
      </c>
      <c r="D56" s="90">
        <v>1</v>
      </c>
      <c r="E56" s="90">
        <v>0</v>
      </c>
      <c r="F56" s="92">
        <v>0</v>
      </c>
      <c r="G56" s="93">
        <f t="shared" si="2"/>
        <v>0</v>
      </c>
      <c r="H56" s="93">
        <f t="shared" si="3"/>
        <v>0</v>
      </c>
    </row>
    <row r="57" spans="1:8" customFormat="1" ht="180" x14ac:dyDescent="0.25">
      <c r="A57" s="89">
        <v>39</v>
      </c>
      <c r="B57" s="89" t="s">
        <v>1837</v>
      </c>
      <c r="C57" s="89" t="s">
        <v>1818</v>
      </c>
      <c r="D57" s="90">
        <v>1</v>
      </c>
      <c r="E57" s="90">
        <v>0</v>
      </c>
      <c r="F57" s="92">
        <v>0</v>
      </c>
      <c r="G57" s="93">
        <f t="shared" si="2"/>
        <v>0</v>
      </c>
      <c r="H57" s="93">
        <f t="shared" si="3"/>
        <v>0</v>
      </c>
    </row>
    <row r="58" spans="1:8" customFormat="1" ht="180" x14ac:dyDescent="0.25">
      <c r="A58" s="89">
        <v>40</v>
      </c>
      <c r="B58" s="89" t="s">
        <v>1838</v>
      </c>
      <c r="C58" s="89" t="s">
        <v>1819</v>
      </c>
      <c r="D58" s="90">
        <v>1</v>
      </c>
      <c r="E58" s="90">
        <v>0</v>
      </c>
      <c r="F58" s="92">
        <v>0</v>
      </c>
      <c r="G58" s="93">
        <f t="shared" si="2"/>
        <v>0</v>
      </c>
      <c r="H58" s="93">
        <f t="shared" si="3"/>
        <v>0</v>
      </c>
    </row>
    <row r="59" spans="1:8" customFormat="1" ht="180" x14ac:dyDescent="0.25">
      <c r="A59" s="89">
        <v>41</v>
      </c>
      <c r="B59" s="89" t="s">
        <v>1838</v>
      </c>
      <c r="C59" s="89" t="s">
        <v>1820</v>
      </c>
      <c r="D59" s="90">
        <v>1</v>
      </c>
      <c r="E59" s="90">
        <v>0</v>
      </c>
      <c r="F59" s="92">
        <v>0</v>
      </c>
      <c r="G59" s="93">
        <f t="shared" si="2"/>
        <v>0</v>
      </c>
      <c r="H59" s="93">
        <f t="shared" si="3"/>
        <v>0</v>
      </c>
    </row>
    <row r="60" spans="1:8" customFormat="1" ht="180" x14ac:dyDescent="0.25">
      <c r="A60" s="89">
        <v>42</v>
      </c>
      <c r="B60" s="89" t="s">
        <v>1838</v>
      </c>
      <c r="C60" s="89" t="s">
        <v>1821</v>
      </c>
      <c r="D60" s="90">
        <v>1</v>
      </c>
      <c r="E60" s="90">
        <v>0</v>
      </c>
      <c r="F60" s="92">
        <v>0</v>
      </c>
      <c r="G60" s="93">
        <f t="shared" si="2"/>
        <v>0</v>
      </c>
      <c r="H60" s="93">
        <f t="shared" si="3"/>
        <v>0</v>
      </c>
    </row>
    <row r="61" spans="1:8" customFormat="1" ht="195" x14ac:dyDescent="0.25">
      <c r="A61" s="89">
        <v>43</v>
      </c>
      <c r="B61" s="89" t="s">
        <v>1839</v>
      </c>
      <c r="C61" s="89" t="s">
        <v>1818</v>
      </c>
      <c r="D61" s="90">
        <v>1</v>
      </c>
      <c r="E61" s="90">
        <v>0</v>
      </c>
      <c r="F61" s="92">
        <v>0</v>
      </c>
      <c r="G61" s="93">
        <f t="shared" si="2"/>
        <v>0</v>
      </c>
      <c r="H61" s="93">
        <f t="shared" si="3"/>
        <v>0</v>
      </c>
    </row>
    <row r="62" spans="1:8" customFormat="1" ht="195" x14ac:dyDescent="0.25">
      <c r="A62" s="89">
        <v>44</v>
      </c>
      <c r="B62" s="89" t="s">
        <v>1840</v>
      </c>
      <c r="C62" s="89" t="s">
        <v>1819</v>
      </c>
      <c r="D62" s="90">
        <v>1</v>
      </c>
      <c r="E62" s="90">
        <v>0</v>
      </c>
      <c r="F62" s="92">
        <v>0</v>
      </c>
      <c r="G62" s="93">
        <f t="shared" si="2"/>
        <v>0</v>
      </c>
      <c r="H62" s="93">
        <f t="shared" si="3"/>
        <v>0</v>
      </c>
    </row>
    <row r="63" spans="1:8" customFormat="1" ht="195" x14ac:dyDescent="0.25">
      <c r="A63" s="89">
        <v>45</v>
      </c>
      <c r="B63" s="89" t="s">
        <v>1840</v>
      </c>
      <c r="C63" s="89" t="s">
        <v>1820</v>
      </c>
      <c r="D63" s="90">
        <v>1</v>
      </c>
      <c r="E63" s="90">
        <v>0</v>
      </c>
      <c r="F63" s="92">
        <v>0</v>
      </c>
      <c r="G63" s="93">
        <f t="shared" si="2"/>
        <v>0</v>
      </c>
      <c r="H63" s="93">
        <f t="shared" si="3"/>
        <v>0</v>
      </c>
    </row>
    <row r="64" spans="1:8" customFormat="1" ht="195" x14ac:dyDescent="0.25">
      <c r="A64" s="89">
        <v>46</v>
      </c>
      <c r="B64" s="89" t="s">
        <v>1840</v>
      </c>
      <c r="C64" s="89" t="s">
        <v>1821</v>
      </c>
      <c r="D64" s="90">
        <v>1</v>
      </c>
      <c r="E64" s="90">
        <v>0</v>
      </c>
      <c r="F64" s="92">
        <v>0</v>
      </c>
      <c r="G64" s="93">
        <f t="shared" si="2"/>
        <v>0</v>
      </c>
      <c r="H64" s="93">
        <f t="shared" si="3"/>
        <v>0</v>
      </c>
    </row>
    <row r="65" spans="1:8" customFormat="1" ht="195" x14ac:dyDescent="0.25">
      <c r="A65" s="89">
        <v>47</v>
      </c>
      <c r="B65" s="89" t="s">
        <v>1841</v>
      </c>
      <c r="C65" s="89" t="s">
        <v>1818</v>
      </c>
      <c r="D65" s="90">
        <v>1</v>
      </c>
      <c r="E65" s="90">
        <v>0</v>
      </c>
      <c r="F65" s="92">
        <v>0</v>
      </c>
      <c r="G65" s="93">
        <f t="shared" si="2"/>
        <v>0</v>
      </c>
      <c r="H65" s="93">
        <f t="shared" si="3"/>
        <v>0</v>
      </c>
    </row>
    <row r="66" spans="1:8" customFormat="1" ht="195" x14ac:dyDescent="0.25">
      <c r="A66" s="89">
        <v>48</v>
      </c>
      <c r="B66" s="89" t="s">
        <v>1842</v>
      </c>
      <c r="C66" s="89" t="s">
        <v>1819</v>
      </c>
      <c r="D66" s="90">
        <v>1</v>
      </c>
      <c r="E66" s="90">
        <v>0</v>
      </c>
      <c r="F66" s="92">
        <v>0</v>
      </c>
      <c r="G66" s="93">
        <f t="shared" si="2"/>
        <v>0</v>
      </c>
      <c r="H66" s="93">
        <f t="shared" si="3"/>
        <v>0</v>
      </c>
    </row>
    <row r="67" spans="1:8" customFormat="1" ht="195" x14ac:dyDescent="0.25">
      <c r="A67" s="89">
        <v>49</v>
      </c>
      <c r="B67" s="89" t="s">
        <v>1842</v>
      </c>
      <c r="C67" s="89" t="s">
        <v>1820</v>
      </c>
      <c r="D67" s="90">
        <v>1</v>
      </c>
      <c r="E67" s="90">
        <v>0</v>
      </c>
      <c r="F67" s="92">
        <v>0</v>
      </c>
      <c r="G67" s="93">
        <f t="shared" si="2"/>
        <v>0</v>
      </c>
      <c r="H67" s="93">
        <f t="shared" si="3"/>
        <v>0</v>
      </c>
    </row>
    <row r="68" spans="1:8" customFormat="1" ht="195" x14ac:dyDescent="0.25">
      <c r="A68" s="89">
        <v>50</v>
      </c>
      <c r="B68" s="89" t="s">
        <v>1842</v>
      </c>
      <c r="C68" s="89" t="s">
        <v>1821</v>
      </c>
      <c r="D68" s="90">
        <v>1</v>
      </c>
      <c r="E68" s="90">
        <v>0</v>
      </c>
      <c r="F68" s="92">
        <v>0</v>
      </c>
      <c r="G68" s="93">
        <f t="shared" si="2"/>
        <v>0</v>
      </c>
      <c r="H68" s="93">
        <f t="shared" si="3"/>
        <v>0</v>
      </c>
    </row>
    <row r="69" spans="1:8" customFormat="1" ht="210" x14ac:dyDescent="0.25">
      <c r="A69" s="89">
        <v>51</v>
      </c>
      <c r="B69" s="89" t="s">
        <v>1843</v>
      </c>
      <c r="C69" s="89" t="s">
        <v>1844</v>
      </c>
      <c r="D69" s="90">
        <v>1</v>
      </c>
      <c r="E69" s="90">
        <v>0</v>
      </c>
      <c r="F69" s="92">
        <v>0</v>
      </c>
      <c r="G69" s="93">
        <f t="shared" si="2"/>
        <v>0</v>
      </c>
      <c r="H69" s="93">
        <f t="shared" si="3"/>
        <v>0</v>
      </c>
    </row>
    <row r="70" spans="1:8" customFormat="1" ht="210" x14ac:dyDescent="0.25">
      <c r="A70" s="89">
        <v>52</v>
      </c>
      <c r="B70" s="89" t="s">
        <v>1843</v>
      </c>
      <c r="C70" s="89" t="s">
        <v>1845</v>
      </c>
      <c r="D70" s="90">
        <v>2</v>
      </c>
      <c r="E70" s="90">
        <v>0</v>
      </c>
      <c r="F70" s="92">
        <v>0</v>
      </c>
      <c r="G70" s="93">
        <f t="shared" si="2"/>
        <v>0</v>
      </c>
      <c r="H70" s="93">
        <f t="shared" si="3"/>
        <v>0</v>
      </c>
    </row>
    <row r="71" spans="1:8" customFormat="1" ht="210" x14ac:dyDescent="0.25">
      <c r="A71" s="89">
        <v>53</v>
      </c>
      <c r="B71" s="89" t="s">
        <v>1843</v>
      </c>
      <c r="C71" s="89" t="s">
        <v>1846</v>
      </c>
      <c r="D71" s="90">
        <v>2</v>
      </c>
      <c r="E71" s="90">
        <v>0</v>
      </c>
      <c r="F71" s="92">
        <v>0</v>
      </c>
      <c r="G71" s="93">
        <f t="shared" si="2"/>
        <v>0</v>
      </c>
      <c r="H71" s="93">
        <f t="shared" si="3"/>
        <v>0</v>
      </c>
    </row>
    <row r="72" spans="1:8" customFormat="1" ht="210" x14ac:dyDescent="0.25">
      <c r="A72" s="89">
        <v>54</v>
      </c>
      <c r="B72" s="89" t="s">
        <v>1843</v>
      </c>
      <c r="C72" s="89" t="s">
        <v>1847</v>
      </c>
      <c r="D72" s="90">
        <v>1</v>
      </c>
      <c r="E72" s="90">
        <v>0</v>
      </c>
      <c r="F72" s="92">
        <v>0</v>
      </c>
      <c r="G72" s="93">
        <f t="shared" si="2"/>
        <v>0</v>
      </c>
      <c r="H72" s="93">
        <f t="shared" si="3"/>
        <v>0</v>
      </c>
    </row>
    <row r="73" spans="1:8" customFormat="1" ht="210" x14ac:dyDescent="0.25">
      <c r="A73" s="89">
        <v>55</v>
      </c>
      <c r="B73" s="89" t="s">
        <v>1843</v>
      </c>
      <c r="C73" s="89" t="s">
        <v>1848</v>
      </c>
      <c r="D73" s="90">
        <v>1</v>
      </c>
      <c r="E73" s="90">
        <v>0</v>
      </c>
      <c r="F73" s="92">
        <v>0</v>
      </c>
      <c r="G73" s="93">
        <f t="shared" si="2"/>
        <v>0</v>
      </c>
      <c r="H73" s="93">
        <f t="shared" si="3"/>
        <v>0</v>
      </c>
    </row>
    <row r="74" spans="1:8" customFormat="1" ht="15" x14ac:dyDescent="0.25">
      <c r="A74" s="97"/>
      <c r="B74" s="99"/>
      <c r="C74" s="99"/>
      <c r="D74" s="100"/>
      <c r="E74" s="105"/>
      <c r="F74" s="102"/>
      <c r="G74" s="106" t="s">
        <v>1810</v>
      </c>
      <c r="H74" s="107">
        <f>SUM(H19:H73)</f>
        <v>0</v>
      </c>
    </row>
  </sheetData>
  <mergeCells count="5">
    <mergeCell ref="A4:H4"/>
    <mergeCell ref="A16:H16"/>
    <mergeCell ref="B1:J1"/>
    <mergeCell ref="A2:J2"/>
    <mergeCell ref="A3:J3"/>
  </mergeCells>
  <conditionalFormatting sqref="B1:B3 B75:B1048576">
    <cfRule type="duplicateValues" dxfId="123" priority="185"/>
  </conditionalFormatting>
  <conditionalFormatting sqref="B12">
    <cfRule type="duplicateValues" dxfId="122" priority="1"/>
  </conditionalFormatting>
  <pageMargins left="0.25" right="0.25"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J12"/>
  <sheetViews>
    <sheetView topLeftCell="A4" workbookViewId="0">
      <selection activeCell="A11" sqref="A11:XFD11"/>
    </sheetView>
  </sheetViews>
  <sheetFormatPr defaultColWidth="8.85546875" defaultRowHeight="12.75" x14ac:dyDescent="0.2"/>
  <cols>
    <col min="1" max="1" width="4.7109375" style="3" customWidth="1"/>
    <col min="2" max="2" width="13.7109375" style="13" customWidth="1"/>
    <col min="3" max="3" width="34.42578125" style="3" customWidth="1"/>
    <col min="4" max="4" width="9.7109375" style="13" customWidth="1"/>
    <col min="5" max="5" width="8.5703125" style="13" customWidth="1"/>
    <col min="6" max="6" width="13" style="3" customWidth="1"/>
    <col min="7" max="7" width="7.42578125" style="3" customWidth="1"/>
    <col min="8" max="10" width="13" style="3" customWidth="1"/>
    <col min="11" max="16384" width="8.85546875" style="3"/>
  </cols>
  <sheetData>
    <row r="1" spans="1:10" ht="124.5" customHeight="1" x14ac:dyDescent="0.2">
      <c r="A1" s="14" t="s">
        <v>11</v>
      </c>
      <c r="B1" s="112"/>
      <c r="C1" s="112"/>
      <c r="D1" s="112"/>
      <c r="E1" s="112"/>
      <c r="F1" s="112"/>
      <c r="G1" s="112"/>
      <c r="H1" s="112"/>
      <c r="I1" s="112"/>
      <c r="J1" s="112"/>
    </row>
    <row r="2" spans="1:10" ht="46.9" customHeight="1" x14ac:dyDescent="0.2">
      <c r="A2" s="113" t="str">
        <f>'część I'!C4&amp;" 
Sukcesywna dostawa specjalistycznych odczynników laboratoryjnych dla CeNT UW - postępowanie 1
Załącznik do SIWZ  - Formularz cenowy"</f>
        <v xml:space="preserve"> 
Sukcesywna dostawa specjalistycznych odczynników laboratoryjnych dla CeNT UW - postępowanie 1
Załącznik do SIWZ  - Formularz cenowy</v>
      </c>
      <c r="B2" s="113"/>
      <c r="C2" s="113"/>
      <c r="D2" s="113"/>
      <c r="E2" s="113"/>
      <c r="F2" s="113"/>
      <c r="G2" s="113"/>
      <c r="H2" s="113"/>
      <c r="I2" s="113"/>
      <c r="J2" s="113"/>
    </row>
    <row r="3" spans="1:10" ht="14.45" customHeight="1" x14ac:dyDescent="0.2">
      <c r="A3" s="113" t="str">
        <f>A4</f>
        <v>część X</v>
      </c>
      <c r="B3" s="113"/>
      <c r="C3" s="113"/>
      <c r="D3" s="113"/>
      <c r="E3" s="113"/>
      <c r="F3" s="113"/>
      <c r="G3" s="113"/>
      <c r="H3" s="113"/>
      <c r="I3" s="113"/>
      <c r="J3" s="113"/>
    </row>
    <row r="4" spans="1:10" x14ac:dyDescent="0.2">
      <c r="A4" s="16" t="s">
        <v>19</v>
      </c>
      <c r="B4" s="16" t="s">
        <v>69</v>
      </c>
      <c r="C4" s="15"/>
      <c r="D4" s="15"/>
      <c r="E4" s="15"/>
      <c r="F4" s="15"/>
      <c r="G4" s="15"/>
      <c r="H4" s="15"/>
      <c r="I4" s="15"/>
      <c r="J4" s="15"/>
    </row>
    <row r="5" spans="1:10" s="5" customFormat="1" ht="85.9" customHeight="1" x14ac:dyDescent="0.2">
      <c r="A5" s="4" t="s">
        <v>0</v>
      </c>
      <c r="B5" s="4" t="str">
        <f>"Wzorcowy numer katalogowy " &amp; B4 &amp; " lub oferowanego produktu równoważnego"</f>
        <v>Wzorcowy numer katalogowy Nanotemper lub oferowanego produktu równoważnego</v>
      </c>
      <c r="C5" s="4" t="str">
        <f xml:space="preserve"> "Wzorcowa nazwa produktu " &amp;B4&amp;" lub oferowanego produktu równoważnego"</f>
        <v>Wzorcowa nazwa produktu Nanotemper lub oferowanego produktu równoważnego</v>
      </c>
      <c r="D5" s="4" t="s">
        <v>6</v>
      </c>
      <c r="E5" s="4" t="s">
        <v>7</v>
      </c>
      <c r="F5" s="4" t="s">
        <v>2</v>
      </c>
      <c r="G5" s="4" t="s">
        <v>1</v>
      </c>
      <c r="H5" s="4" t="s">
        <v>3</v>
      </c>
      <c r="I5" s="4" t="s">
        <v>8</v>
      </c>
      <c r="J5" s="4" t="s">
        <v>4</v>
      </c>
    </row>
    <row r="6" spans="1:10" x14ac:dyDescent="0.2">
      <c r="A6" s="1">
        <v>1</v>
      </c>
      <c r="B6" s="1">
        <v>2</v>
      </c>
      <c r="C6" s="1">
        <v>3</v>
      </c>
      <c r="D6" s="1">
        <v>4</v>
      </c>
      <c r="E6" s="1">
        <v>5</v>
      </c>
      <c r="F6" s="1">
        <v>6</v>
      </c>
      <c r="G6" s="1">
        <v>7</v>
      </c>
      <c r="H6" s="1" t="s">
        <v>12</v>
      </c>
      <c r="I6" s="1" t="s">
        <v>10</v>
      </c>
      <c r="J6" s="1" t="s">
        <v>9</v>
      </c>
    </row>
    <row r="7" spans="1:10" ht="15" x14ac:dyDescent="0.25">
      <c r="A7" s="132">
        <v>1</v>
      </c>
      <c r="B7" s="60" t="s">
        <v>1546</v>
      </c>
      <c r="C7" t="s">
        <v>1547</v>
      </c>
      <c r="D7" s="115" t="s">
        <v>246</v>
      </c>
      <c r="E7" s="115">
        <v>10</v>
      </c>
      <c r="F7" s="60"/>
      <c r="G7" s="7"/>
      <c r="H7" s="117">
        <f t="shared" ref="H7" si="0">F7+F7*G7</f>
        <v>0</v>
      </c>
      <c r="I7" s="117">
        <f>E7*F7</f>
        <v>0</v>
      </c>
      <c r="J7" s="117">
        <f>H7*E7</f>
        <v>0</v>
      </c>
    </row>
    <row r="8" spans="1:10" x14ac:dyDescent="0.2">
      <c r="A8" s="133"/>
      <c r="B8" s="17"/>
      <c r="C8" s="18" t="s">
        <v>71</v>
      </c>
      <c r="D8" s="116"/>
      <c r="E8" s="116"/>
      <c r="F8" s="8"/>
      <c r="G8" s="7"/>
      <c r="H8" s="118"/>
      <c r="I8" s="118"/>
      <c r="J8" s="118"/>
    </row>
    <row r="9" spans="1:10" ht="39" thickBot="1" x14ac:dyDescent="0.25">
      <c r="C9" s="114" t="s">
        <v>1778</v>
      </c>
      <c r="D9" s="114"/>
      <c r="E9" s="10"/>
      <c r="F9" s="2" t="str">
        <f>"suma kontrolna: "
&amp;SUM(F7:F8)</f>
        <v>suma kontrolna: 0</v>
      </c>
      <c r="G9" s="2" t="str">
        <f>"suma kontrolna: "
&amp;SUM(G7:G8)</f>
        <v>suma kontrolna: 0</v>
      </c>
      <c r="H9" s="2" t="str">
        <f>"suma kontrolna: "
&amp;SUM(H7:H8)</f>
        <v>suma kontrolna: 0</v>
      </c>
      <c r="I9" s="11" t="str">
        <f>"Całkowita wartość netto: "&amp;SUM(I7:I8)&amp;" zł"</f>
        <v>Całkowita wartość netto: 0 zł</v>
      </c>
      <c r="J9" s="11" t="str">
        <f>"Całkowita wartość brutto: "&amp;SUM(J7:J8)&amp;" zł"</f>
        <v>Całkowita wartość brutto: 0 zł</v>
      </c>
    </row>
    <row r="10" spans="1:10" x14ac:dyDescent="0.2">
      <c r="C10" s="12"/>
    </row>
    <row r="12" spans="1:10" ht="36" customHeight="1" x14ac:dyDescent="0.2">
      <c r="F12" s="119" t="s">
        <v>5</v>
      </c>
      <c r="G12" s="119"/>
      <c r="H12" s="119"/>
      <c r="I12" s="119"/>
      <c r="J12" s="119"/>
    </row>
  </sheetData>
  <mergeCells count="11">
    <mergeCell ref="C9:D9"/>
    <mergeCell ref="F12:J12"/>
    <mergeCell ref="B1:J1"/>
    <mergeCell ref="A2:J2"/>
    <mergeCell ref="A3:J3"/>
    <mergeCell ref="A7:A8"/>
    <mergeCell ref="H7:H8"/>
    <mergeCell ref="I7:I8"/>
    <mergeCell ref="J7:J8"/>
    <mergeCell ref="D7:D8"/>
    <mergeCell ref="E7:E8"/>
  </mergeCells>
  <conditionalFormatting sqref="B1:B6 B8:B1048576">
    <cfRule type="duplicateValues" dxfId="7" priority="3"/>
  </conditionalFormatting>
  <conditionalFormatting sqref="B7">
    <cfRule type="duplicateValues" dxfId="6" priority="2"/>
  </conditionalFormatting>
  <conditionalFormatting sqref="C9">
    <cfRule type="duplicateValues" dxfId="5" priority="1"/>
  </conditionalFormatting>
  <pageMargins left="0.25" right="0.25"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J52"/>
  <sheetViews>
    <sheetView topLeftCell="A40" workbookViewId="0">
      <selection activeCell="A51" sqref="A51:XFD51"/>
    </sheetView>
  </sheetViews>
  <sheetFormatPr defaultColWidth="8.85546875" defaultRowHeight="12.75" x14ac:dyDescent="0.2"/>
  <cols>
    <col min="1" max="1" width="4.7109375" style="3" customWidth="1"/>
    <col min="2" max="2" width="13.7109375" style="13" customWidth="1"/>
    <col min="3" max="3" width="38.140625" style="3" customWidth="1"/>
    <col min="4" max="4" width="9.7109375" style="13" customWidth="1"/>
    <col min="5" max="5" width="8.5703125" style="13" customWidth="1"/>
    <col min="6" max="6" width="13" style="3" customWidth="1"/>
    <col min="7" max="7" width="7.42578125" style="3" customWidth="1"/>
    <col min="8" max="10" width="13" style="3" customWidth="1"/>
    <col min="11" max="16384" width="8.85546875" style="3"/>
  </cols>
  <sheetData>
    <row r="1" spans="1:10" ht="124.5" customHeight="1" x14ac:dyDescent="0.2">
      <c r="A1" s="14" t="s">
        <v>11</v>
      </c>
      <c r="B1" s="112"/>
      <c r="C1" s="112"/>
      <c r="D1" s="112"/>
      <c r="E1" s="112"/>
      <c r="F1" s="112"/>
      <c r="G1" s="112"/>
      <c r="H1" s="112"/>
      <c r="I1" s="112"/>
      <c r="J1" s="112"/>
    </row>
    <row r="2" spans="1:10" ht="46.9" customHeight="1" x14ac:dyDescent="0.2">
      <c r="A2" s="113" t="str">
        <f>'część I'!C4&amp;" 
Sukcesywna dostawa specjalistycznych odczynników laboratoryjnych dla CeNT UW - postępowanie 1
Załącznik do SIWZ  - Formularz cenowy"</f>
        <v xml:space="preserve"> 
Sukcesywna dostawa specjalistycznych odczynników laboratoryjnych dla CeNT UW - postępowanie 1
Załącznik do SIWZ  - Formularz cenowy</v>
      </c>
      <c r="B2" s="113"/>
      <c r="C2" s="113"/>
      <c r="D2" s="113"/>
      <c r="E2" s="113"/>
      <c r="F2" s="113"/>
      <c r="G2" s="113"/>
      <c r="H2" s="113"/>
      <c r="I2" s="113"/>
      <c r="J2" s="113"/>
    </row>
    <row r="3" spans="1:10" ht="14.45" customHeight="1" x14ac:dyDescent="0.2">
      <c r="A3" s="113" t="str">
        <f>A4</f>
        <v>część X</v>
      </c>
      <c r="B3" s="113"/>
      <c r="C3" s="113"/>
      <c r="D3" s="113"/>
      <c r="E3" s="113"/>
      <c r="F3" s="113"/>
      <c r="G3" s="113"/>
      <c r="H3" s="113"/>
      <c r="I3" s="113"/>
      <c r="J3" s="113"/>
    </row>
    <row r="4" spans="1:10" x14ac:dyDescent="0.2">
      <c r="A4" s="16" t="s">
        <v>19</v>
      </c>
      <c r="B4" s="16" t="s">
        <v>70</v>
      </c>
      <c r="C4" s="15"/>
      <c r="D4" s="15"/>
      <c r="E4" s="15"/>
      <c r="F4" s="15"/>
      <c r="G4" s="15"/>
      <c r="H4" s="15"/>
      <c r="I4" s="15"/>
      <c r="J4" s="15"/>
    </row>
    <row r="5" spans="1:10" s="5" customFormat="1" ht="85.9" customHeight="1" x14ac:dyDescent="0.2">
      <c r="A5" s="4" t="s">
        <v>0</v>
      </c>
      <c r="B5" s="4" t="str">
        <f>"Wzorcowy numer katalogowy " &amp; B4 &amp; " lub oferowanego produktu równoważnego"</f>
        <v>Wzorcowy numer katalogowy Eurx lub oferowanego produktu równoważnego</v>
      </c>
      <c r="C5" s="4" t="str">
        <f xml:space="preserve"> "Wzorcowa nazwa produktu " &amp;B4&amp;" lub oferowanego produktu równoważnego"</f>
        <v>Wzorcowa nazwa produktu Eurx lub oferowanego produktu równoważnego</v>
      </c>
      <c r="D5" s="4" t="s">
        <v>6</v>
      </c>
      <c r="E5" s="4" t="s">
        <v>7</v>
      </c>
      <c r="F5" s="4" t="s">
        <v>2</v>
      </c>
      <c r="G5" s="4" t="s">
        <v>1</v>
      </c>
      <c r="H5" s="4" t="s">
        <v>3</v>
      </c>
      <c r="I5" s="4" t="s">
        <v>8</v>
      </c>
      <c r="J5" s="4" t="s">
        <v>4</v>
      </c>
    </row>
    <row r="6" spans="1:10" x14ac:dyDescent="0.2">
      <c r="A6" s="1">
        <v>1</v>
      </c>
      <c r="B6" s="1">
        <v>2</v>
      </c>
      <c r="C6" s="1">
        <v>3</v>
      </c>
      <c r="D6" s="1">
        <v>4</v>
      </c>
      <c r="E6" s="1">
        <v>5</v>
      </c>
      <c r="F6" s="1">
        <v>6</v>
      </c>
      <c r="G6" s="1">
        <v>7</v>
      </c>
      <c r="H6" s="1" t="s">
        <v>12</v>
      </c>
      <c r="I6" s="1" t="s">
        <v>10</v>
      </c>
      <c r="J6" s="1" t="s">
        <v>9</v>
      </c>
    </row>
    <row r="7" spans="1:10" ht="15" x14ac:dyDescent="0.25">
      <c r="A7" s="132">
        <v>1</v>
      </c>
      <c r="B7" s="65" t="s">
        <v>1509</v>
      </c>
      <c r="C7" s="66" t="s">
        <v>1510</v>
      </c>
      <c r="D7" s="138" t="s">
        <v>1448</v>
      </c>
      <c r="E7" s="138">
        <v>5</v>
      </c>
      <c r="F7" s="6"/>
      <c r="G7" s="7"/>
      <c r="H7" s="117">
        <f t="shared" ref="H7:H47" si="0">F7+F7*G7</f>
        <v>0</v>
      </c>
      <c r="I7" s="117">
        <f>E7*F7</f>
        <v>0</v>
      </c>
      <c r="J7" s="117">
        <f>H7*E7</f>
        <v>0</v>
      </c>
    </row>
    <row r="8" spans="1:10" ht="14.45" customHeight="1" x14ac:dyDescent="0.2">
      <c r="A8" s="133"/>
      <c r="B8" s="17"/>
      <c r="C8" s="18" t="s">
        <v>71</v>
      </c>
      <c r="D8" s="139"/>
      <c r="E8" s="139"/>
      <c r="F8" s="8"/>
      <c r="G8" s="7"/>
      <c r="H8" s="118"/>
      <c r="I8" s="118"/>
      <c r="J8" s="118"/>
    </row>
    <row r="9" spans="1:10" ht="15" x14ac:dyDescent="0.25">
      <c r="A9" s="132">
        <v>2</v>
      </c>
      <c r="B9" s="67" t="s">
        <v>1511</v>
      </c>
      <c r="C9" s="68" t="s">
        <v>1512</v>
      </c>
      <c r="D9" s="138" t="s">
        <v>23</v>
      </c>
      <c r="E9" s="138">
        <v>5</v>
      </c>
      <c r="F9" s="9"/>
      <c r="G9" s="7"/>
      <c r="H9" s="117">
        <f t="shared" si="0"/>
        <v>0</v>
      </c>
      <c r="I9" s="117">
        <f t="shared" ref="I9" si="1">E9*F9</f>
        <v>0</v>
      </c>
      <c r="J9" s="117">
        <f t="shared" ref="J9" si="2">H9*E9</f>
        <v>0</v>
      </c>
    </row>
    <row r="10" spans="1:10" ht="14.45" customHeight="1" x14ac:dyDescent="0.2">
      <c r="A10" s="133"/>
      <c r="B10" s="17"/>
      <c r="C10" s="18" t="s">
        <v>71</v>
      </c>
      <c r="D10" s="139"/>
      <c r="E10" s="139"/>
      <c r="F10" s="9"/>
      <c r="G10" s="7"/>
      <c r="H10" s="118"/>
      <c r="I10" s="118"/>
      <c r="J10" s="118"/>
    </row>
    <row r="11" spans="1:10" ht="15" x14ac:dyDescent="0.25">
      <c r="A11" s="132">
        <v>3</v>
      </c>
      <c r="B11" s="67" t="s">
        <v>1513</v>
      </c>
      <c r="C11" s="68" t="s">
        <v>1514</v>
      </c>
      <c r="D11" s="138" t="s">
        <v>1497</v>
      </c>
      <c r="E11" s="138">
        <v>5</v>
      </c>
      <c r="F11" s="9"/>
      <c r="G11" s="7"/>
      <c r="H11" s="117">
        <f t="shared" si="0"/>
        <v>0</v>
      </c>
      <c r="I11" s="117">
        <f t="shared" ref="I11" si="3">E11*F11</f>
        <v>0</v>
      </c>
      <c r="J11" s="117">
        <f t="shared" ref="J11" si="4">H11*E11</f>
        <v>0</v>
      </c>
    </row>
    <row r="12" spans="1:10" ht="14.45" customHeight="1" x14ac:dyDescent="0.2">
      <c r="A12" s="133"/>
      <c r="B12" s="17"/>
      <c r="C12" s="18" t="s">
        <v>71</v>
      </c>
      <c r="D12" s="139"/>
      <c r="E12" s="139"/>
      <c r="F12" s="9"/>
      <c r="G12" s="7"/>
      <c r="H12" s="118"/>
      <c r="I12" s="118"/>
      <c r="J12" s="118"/>
    </row>
    <row r="13" spans="1:10" ht="15" x14ac:dyDescent="0.25">
      <c r="A13" s="132">
        <v>4</v>
      </c>
      <c r="B13" s="67" t="s">
        <v>1515</v>
      </c>
      <c r="C13" s="68" t="s">
        <v>1516</v>
      </c>
      <c r="D13" s="138" t="s">
        <v>1361</v>
      </c>
      <c r="E13" s="138">
        <v>5</v>
      </c>
      <c r="F13" s="9"/>
      <c r="G13" s="7"/>
      <c r="H13" s="117">
        <f t="shared" si="0"/>
        <v>0</v>
      </c>
      <c r="I13" s="117">
        <f t="shared" ref="I13" si="5">E13*F13</f>
        <v>0</v>
      </c>
      <c r="J13" s="117">
        <f t="shared" ref="J13" si="6">H13*E13</f>
        <v>0</v>
      </c>
    </row>
    <row r="14" spans="1:10" ht="14.45" customHeight="1" x14ac:dyDescent="0.2">
      <c r="A14" s="133"/>
      <c r="B14" s="17"/>
      <c r="C14" s="18" t="s">
        <v>71</v>
      </c>
      <c r="D14" s="139"/>
      <c r="E14" s="139"/>
      <c r="F14" s="9"/>
      <c r="G14" s="7"/>
      <c r="H14" s="118"/>
      <c r="I14" s="118"/>
      <c r="J14" s="118"/>
    </row>
    <row r="15" spans="1:10" ht="15" x14ac:dyDescent="0.25">
      <c r="A15" s="132">
        <v>5</v>
      </c>
      <c r="B15" s="67" t="s">
        <v>1517</v>
      </c>
      <c r="C15" s="68" t="s">
        <v>1518</v>
      </c>
      <c r="D15" s="67" t="s">
        <v>29</v>
      </c>
      <c r="E15" s="138">
        <v>5</v>
      </c>
      <c r="F15" s="9"/>
      <c r="G15" s="7"/>
      <c r="H15" s="117">
        <f t="shared" si="0"/>
        <v>0</v>
      </c>
      <c r="I15" s="117">
        <f t="shared" ref="I15" si="7">E15*F15</f>
        <v>0</v>
      </c>
      <c r="J15" s="117">
        <f t="shared" ref="J15" si="8">H15*E15</f>
        <v>0</v>
      </c>
    </row>
    <row r="16" spans="1:10" ht="14.45" customHeight="1" x14ac:dyDescent="0.2">
      <c r="A16" s="133"/>
      <c r="B16" s="17"/>
      <c r="C16" s="18" t="s">
        <v>71</v>
      </c>
      <c r="D16" s="17"/>
      <c r="E16" s="139"/>
      <c r="F16" s="9"/>
      <c r="G16" s="7"/>
      <c r="H16" s="118"/>
      <c r="I16" s="118"/>
      <c r="J16" s="118"/>
    </row>
    <row r="17" spans="1:10" ht="15" x14ac:dyDescent="0.25">
      <c r="A17" s="132">
        <v>6</v>
      </c>
      <c r="B17" s="67" t="s">
        <v>1519</v>
      </c>
      <c r="C17" s="68" t="s">
        <v>1520</v>
      </c>
      <c r="D17" s="67" t="s">
        <v>1405</v>
      </c>
      <c r="E17" s="138">
        <v>5</v>
      </c>
      <c r="F17" s="9"/>
      <c r="G17" s="7"/>
      <c r="H17" s="117">
        <f t="shared" si="0"/>
        <v>0</v>
      </c>
      <c r="I17" s="117">
        <f t="shared" ref="I17" si="9">E17*F17</f>
        <v>0</v>
      </c>
      <c r="J17" s="117">
        <f t="shared" ref="J17" si="10">H17*E17</f>
        <v>0</v>
      </c>
    </row>
    <row r="18" spans="1:10" ht="14.45" customHeight="1" x14ac:dyDescent="0.2">
      <c r="A18" s="133"/>
      <c r="B18" s="17"/>
      <c r="C18" s="18" t="s">
        <v>71</v>
      </c>
      <c r="D18" s="71"/>
      <c r="E18" s="139"/>
      <c r="F18" s="9"/>
      <c r="G18" s="7"/>
      <c r="H18" s="118"/>
      <c r="I18" s="118"/>
      <c r="J18" s="118"/>
    </row>
    <row r="19" spans="1:10" ht="15" x14ac:dyDescent="0.25">
      <c r="A19" s="132">
        <v>7</v>
      </c>
      <c r="B19" s="67" t="s">
        <v>1521</v>
      </c>
      <c r="C19" s="68" t="s">
        <v>1522</v>
      </c>
      <c r="D19" s="72" t="s">
        <v>1543</v>
      </c>
      <c r="E19" s="138">
        <v>5</v>
      </c>
      <c r="F19" s="9"/>
      <c r="G19" s="7"/>
      <c r="H19" s="117">
        <f t="shared" si="0"/>
        <v>0</v>
      </c>
      <c r="I19" s="117">
        <f t="shared" ref="I19" si="11">E19*F19</f>
        <v>0</v>
      </c>
      <c r="J19" s="117">
        <f t="shared" ref="J19" si="12">H19*E19</f>
        <v>0</v>
      </c>
    </row>
    <row r="20" spans="1:10" ht="14.45" customHeight="1" x14ac:dyDescent="0.2">
      <c r="A20" s="133"/>
      <c r="B20" s="17"/>
      <c r="C20" s="18" t="s">
        <v>71</v>
      </c>
      <c r="D20" s="71"/>
      <c r="E20" s="139"/>
      <c r="F20" s="9"/>
      <c r="G20" s="7"/>
      <c r="H20" s="118"/>
      <c r="I20" s="118"/>
      <c r="J20" s="118"/>
    </row>
    <row r="21" spans="1:10" ht="15" x14ac:dyDescent="0.25">
      <c r="A21" s="132">
        <v>8</v>
      </c>
      <c r="B21" s="67" t="s">
        <v>1523</v>
      </c>
      <c r="C21" s="68" t="s">
        <v>1524</v>
      </c>
      <c r="D21" s="72" t="s">
        <v>1374</v>
      </c>
      <c r="E21" s="138">
        <v>5</v>
      </c>
      <c r="F21" s="9"/>
      <c r="G21" s="7"/>
      <c r="H21" s="117">
        <f t="shared" si="0"/>
        <v>0</v>
      </c>
      <c r="I21" s="117">
        <f t="shared" ref="I21" si="13">E21*F21</f>
        <v>0</v>
      </c>
      <c r="J21" s="117">
        <f t="shared" ref="J21" si="14">H21*E21</f>
        <v>0</v>
      </c>
    </row>
    <row r="22" spans="1:10" ht="14.45" customHeight="1" x14ac:dyDescent="0.2">
      <c r="A22" s="133"/>
      <c r="B22" s="17"/>
      <c r="C22" s="18" t="s">
        <v>71</v>
      </c>
      <c r="D22" s="71"/>
      <c r="E22" s="139"/>
      <c r="F22" s="9"/>
      <c r="G22" s="7"/>
      <c r="H22" s="118"/>
      <c r="I22" s="118"/>
      <c r="J22" s="118"/>
    </row>
    <row r="23" spans="1:10" ht="15" x14ac:dyDescent="0.25">
      <c r="A23" s="132">
        <v>9</v>
      </c>
      <c r="B23" s="54" t="s">
        <v>1525</v>
      </c>
      <c r="C23" s="69" t="s">
        <v>1526</v>
      </c>
      <c r="D23" s="70" t="s">
        <v>23</v>
      </c>
      <c r="E23" s="138">
        <v>5</v>
      </c>
      <c r="F23" s="9"/>
      <c r="G23" s="7"/>
      <c r="H23" s="117">
        <f t="shared" si="0"/>
        <v>0</v>
      </c>
      <c r="I23" s="117">
        <f t="shared" ref="I23" si="15">E23*F23</f>
        <v>0</v>
      </c>
      <c r="J23" s="117">
        <f t="shared" ref="J23" si="16">H23*E23</f>
        <v>0</v>
      </c>
    </row>
    <row r="24" spans="1:10" ht="14.45" customHeight="1" x14ac:dyDescent="0.2">
      <c r="A24" s="133"/>
      <c r="B24" s="17"/>
      <c r="C24" s="18" t="s">
        <v>71</v>
      </c>
      <c r="D24" s="71"/>
      <c r="E24" s="139"/>
      <c r="F24" s="9"/>
      <c r="G24" s="7"/>
      <c r="H24" s="118"/>
      <c r="I24" s="118"/>
      <c r="J24" s="118"/>
    </row>
    <row r="25" spans="1:10" ht="13.5" customHeight="1" x14ac:dyDescent="0.25">
      <c r="A25" s="132">
        <v>10</v>
      </c>
      <c r="B25" s="54" t="s">
        <v>1527</v>
      </c>
      <c r="C25" s="69" t="s">
        <v>1528</v>
      </c>
      <c r="D25" s="70" t="s">
        <v>1360</v>
      </c>
      <c r="E25" s="138">
        <v>5</v>
      </c>
      <c r="F25" s="9"/>
      <c r="G25" s="7"/>
      <c r="H25" s="117">
        <f t="shared" si="0"/>
        <v>0</v>
      </c>
      <c r="I25" s="117">
        <f t="shared" ref="I25" si="17">E25*F25</f>
        <v>0</v>
      </c>
      <c r="J25" s="117">
        <f t="shared" ref="J25" si="18">H25*E25</f>
        <v>0</v>
      </c>
    </row>
    <row r="26" spans="1:10" ht="13.5" customHeight="1" x14ac:dyDescent="0.2">
      <c r="A26" s="133"/>
      <c r="B26" s="17"/>
      <c r="C26" s="18" t="s">
        <v>71</v>
      </c>
      <c r="D26" s="71"/>
      <c r="E26" s="139"/>
      <c r="F26" s="9"/>
      <c r="G26" s="7"/>
      <c r="H26" s="118"/>
      <c r="I26" s="118"/>
      <c r="J26" s="118"/>
    </row>
    <row r="27" spans="1:10" ht="13.5" customHeight="1" x14ac:dyDescent="0.25">
      <c r="A27" s="132">
        <v>11</v>
      </c>
      <c r="B27" s="54" t="s">
        <v>1529</v>
      </c>
      <c r="C27" s="69" t="s">
        <v>1530</v>
      </c>
      <c r="D27" s="142" t="s">
        <v>1360</v>
      </c>
      <c r="E27" s="138">
        <v>5</v>
      </c>
      <c r="F27" s="9"/>
      <c r="G27" s="7"/>
      <c r="H27" s="117">
        <f t="shared" si="0"/>
        <v>0</v>
      </c>
      <c r="I27" s="117">
        <f t="shared" ref="I27" si="19">E27*F27</f>
        <v>0</v>
      </c>
      <c r="J27" s="117">
        <f t="shared" ref="J27" si="20">H27*E27</f>
        <v>0</v>
      </c>
    </row>
    <row r="28" spans="1:10" ht="13.5" customHeight="1" x14ac:dyDescent="0.2">
      <c r="A28" s="133"/>
      <c r="B28" s="17"/>
      <c r="C28" s="18" t="s">
        <v>71</v>
      </c>
      <c r="D28" s="141"/>
      <c r="E28" s="139"/>
      <c r="F28" s="9"/>
      <c r="G28" s="7"/>
      <c r="H28" s="118"/>
      <c r="I28" s="118"/>
      <c r="J28" s="118"/>
    </row>
    <row r="29" spans="1:10" ht="13.5" customHeight="1" x14ac:dyDescent="0.25">
      <c r="A29" s="132">
        <v>12</v>
      </c>
      <c r="B29" s="54" t="s">
        <v>1531</v>
      </c>
      <c r="C29" s="69" t="s">
        <v>1532</v>
      </c>
      <c r="D29" s="140" t="s">
        <v>431</v>
      </c>
      <c r="E29" s="138">
        <v>5</v>
      </c>
      <c r="F29" s="9"/>
      <c r="G29" s="7"/>
      <c r="H29" s="117">
        <f t="shared" si="0"/>
        <v>0</v>
      </c>
      <c r="I29" s="117">
        <f t="shared" ref="I29" si="21">E29*F29</f>
        <v>0</v>
      </c>
      <c r="J29" s="117">
        <f t="shared" ref="J29" si="22">H29*E29</f>
        <v>0</v>
      </c>
    </row>
    <row r="30" spans="1:10" ht="13.5" customHeight="1" x14ac:dyDescent="0.2">
      <c r="A30" s="133"/>
      <c r="B30" s="17"/>
      <c r="C30" s="18" t="s">
        <v>71</v>
      </c>
      <c r="D30" s="141"/>
      <c r="E30" s="139"/>
      <c r="F30" s="9"/>
      <c r="G30" s="7"/>
      <c r="H30" s="118"/>
      <c r="I30" s="118"/>
      <c r="J30" s="118"/>
    </row>
    <row r="31" spans="1:10" ht="13.5" customHeight="1" x14ac:dyDescent="0.25">
      <c r="A31" s="132">
        <v>13</v>
      </c>
      <c r="B31" s="73" t="s">
        <v>1533</v>
      </c>
      <c r="C31" s="69" t="s">
        <v>1534</v>
      </c>
      <c r="D31" s="140" t="s">
        <v>1374</v>
      </c>
      <c r="E31" s="138">
        <v>5</v>
      </c>
      <c r="F31" s="9"/>
      <c r="G31" s="7"/>
      <c r="H31" s="117">
        <f t="shared" si="0"/>
        <v>0</v>
      </c>
      <c r="I31" s="117">
        <f t="shared" ref="I31" si="23">E31*F31</f>
        <v>0</v>
      </c>
      <c r="J31" s="117">
        <f t="shared" ref="J31" si="24">H31*E31</f>
        <v>0</v>
      </c>
    </row>
    <row r="32" spans="1:10" ht="13.5" customHeight="1" x14ac:dyDescent="0.2">
      <c r="A32" s="133"/>
      <c r="B32" s="17"/>
      <c r="C32" s="18" t="s">
        <v>71</v>
      </c>
      <c r="D32" s="141"/>
      <c r="E32" s="139"/>
      <c r="F32" s="9"/>
      <c r="G32" s="7"/>
      <c r="H32" s="118"/>
      <c r="I32" s="118"/>
      <c r="J32" s="118"/>
    </row>
    <row r="33" spans="1:10" ht="13.5" customHeight="1" x14ac:dyDescent="0.25">
      <c r="A33" s="132">
        <v>14</v>
      </c>
      <c r="B33" s="54" t="s">
        <v>1535</v>
      </c>
      <c r="C33" s="69" t="s">
        <v>1536</v>
      </c>
      <c r="D33" s="140" t="s">
        <v>29</v>
      </c>
      <c r="E33" s="138">
        <v>5</v>
      </c>
      <c r="F33" s="9"/>
      <c r="G33" s="7"/>
      <c r="H33" s="117">
        <f t="shared" si="0"/>
        <v>0</v>
      </c>
      <c r="I33" s="117">
        <f t="shared" ref="I33" si="25">E33*F33</f>
        <v>0</v>
      </c>
      <c r="J33" s="117">
        <f t="shared" ref="J33" si="26">H33*E33</f>
        <v>0</v>
      </c>
    </row>
    <row r="34" spans="1:10" ht="13.5" customHeight="1" x14ac:dyDescent="0.2">
      <c r="A34" s="133"/>
      <c r="B34" s="17"/>
      <c r="C34" s="18" t="s">
        <v>71</v>
      </c>
      <c r="D34" s="141"/>
      <c r="E34" s="139"/>
      <c r="F34" s="9"/>
      <c r="G34" s="7"/>
      <c r="H34" s="118"/>
      <c r="I34" s="118"/>
      <c r="J34" s="118"/>
    </row>
    <row r="35" spans="1:10" ht="13.5" customHeight="1" x14ac:dyDescent="0.25">
      <c r="A35" s="132">
        <v>15</v>
      </c>
      <c r="B35" s="54" t="s">
        <v>1537</v>
      </c>
      <c r="C35" s="69" t="s">
        <v>1538</v>
      </c>
      <c r="D35" s="140" t="s">
        <v>1544</v>
      </c>
      <c r="E35" s="138">
        <v>5</v>
      </c>
      <c r="F35" s="9"/>
      <c r="G35" s="7"/>
      <c r="H35" s="117">
        <f t="shared" si="0"/>
        <v>0</v>
      </c>
      <c r="I35" s="117">
        <f t="shared" ref="I35" si="27">E35*F35</f>
        <v>0</v>
      </c>
      <c r="J35" s="117">
        <f t="shared" ref="J35" si="28">H35*E35</f>
        <v>0</v>
      </c>
    </row>
    <row r="36" spans="1:10" ht="13.5" customHeight="1" x14ac:dyDescent="0.2">
      <c r="A36" s="133"/>
      <c r="B36" s="17"/>
      <c r="C36" s="18" t="s">
        <v>71</v>
      </c>
      <c r="D36" s="141"/>
      <c r="E36" s="139"/>
      <c r="F36" s="9"/>
      <c r="G36" s="7"/>
      <c r="H36" s="118"/>
      <c r="I36" s="118"/>
      <c r="J36" s="118"/>
    </row>
    <row r="37" spans="1:10" ht="12.95" customHeight="1" x14ac:dyDescent="0.25">
      <c r="A37" s="132">
        <v>16</v>
      </c>
      <c r="B37" s="54" t="s">
        <v>1511</v>
      </c>
      <c r="C37" s="69" t="s">
        <v>1512</v>
      </c>
      <c r="D37" s="140" t="s">
        <v>23</v>
      </c>
      <c r="E37" s="138">
        <v>10</v>
      </c>
      <c r="F37" s="9"/>
      <c r="G37" s="7"/>
      <c r="H37" s="117">
        <f t="shared" si="0"/>
        <v>0</v>
      </c>
      <c r="I37" s="117">
        <f t="shared" ref="I37" si="29">E37*F37</f>
        <v>0</v>
      </c>
      <c r="J37" s="117">
        <f t="shared" ref="J37" si="30">H37*E37</f>
        <v>0</v>
      </c>
    </row>
    <row r="38" spans="1:10" ht="13.5" customHeight="1" x14ac:dyDescent="0.2">
      <c r="A38" s="133"/>
      <c r="B38" s="17"/>
      <c r="C38" s="18" t="s">
        <v>71</v>
      </c>
      <c r="D38" s="141"/>
      <c r="E38" s="139"/>
      <c r="F38" s="9"/>
      <c r="G38" s="7"/>
      <c r="H38" s="118"/>
      <c r="I38" s="118"/>
      <c r="J38" s="118"/>
    </row>
    <row r="39" spans="1:10" ht="13.5" customHeight="1" x14ac:dyDescent="0.25">
      <c r="A39" s="132">
        <v>17</v>
      </c>
      <c r="B39" s="54" t="s">
        <v>1533</v>
      </c>
      <c r="C39" s="69" t="s">
        <v>1534</v>
      </c>
      <c r="D39" s="140" t="s">
        <v>1374</v>
      </c>
      <c r="E39" s="138">
        <v>10</v>
      </c>
      <c r="F39" s="9"/>
      <c r="G39" s="7"/>
      <c r="H39" s="117">
        <f t="shared" si="0"/>
        <v>0</v>
      </c>
      <c r="I39" s="117">
        <f t="shared" ref="I39" si="31">E39*F39</f>
        <v>0</v>
      </c>
      <c r="J39" s="117">
        <f t="shared" ref="J39" si="32">H39*E39</f>
        <v>0</v>
      </c>
    </row>
    <row r="40" spans="1:10" ht="13.5" customHeight="1" x14ac:dyDescent="0.2">
      <c r="A40" s="133"/>
      <c r="B40" s="17"/>
      <c r="C40" s="18" t="s">
        <v>71</v>
      </c>
      <c r="D40" s="141"/>
      <c r="E40" s="139"/>
      <c r="F40" s="9"/>
      <c r="G40" s="7"/>
      <c r="H40" s="118"/>
      <c r="I40" s="118"/>
      <c r="J40" s="118"/>
    </row>
    <row r="41" spans="1:10" ht="13.5" customHeight="1" x14ac:dyDescent="0.25">
      <c r="A41" s="132">
        <v>18</v>
      </c>
      <c r="B41" s="54" t="s">
        <v>1537</v>
      </c>
      <c r="C41" s="69" t="s">
        <v>1538</v>
      </c>
      <c r="D41" s="140" t="s">
        <v>1545</v>
      </c>
      <c r="E41" s="138">
        <v>10</v>
      </c>
      <c r="F41" s="9"/>
      <c r="G41" s="7"/>
      <c r="H41" s="117">
        <f t="shared" si="0"/>
        <v>0</v>
      </c>
      <c r="I41" s="117">
        <f t="shared" ref="I41" si="33">E41*F41</f>
        <v>0</v>
      </c>
      <c r="J41" s="117">
        <f t="shared" ref="J41" si="34">H41*E41</f>
        <v>0</v>
      </c>
    </row>
    <row r="42" spans="1:10" ht="13.5" customHeight="1" x14ac:dyDescent="0.2">
      <c r="A42" s="133"/>
      <c r="B42" s="17"/>
      <c r="C42" s="18" t="s">
        <v>71</v>
      </c>
      <c r="D42" s="141"/>
      <c r="E42" s="139"/>
      <c r="F42" s="9"/>
      <c r="G42" s="7"/>
      <c r="H42" s="118"/>
      <c r="I42" s="118"/>
      <c r="J42" s="118"/>
    </row>
    <row r="43" spans="1:10" ht="13.5" customHeight="1" x14ac:dyDescent="0.25">
      <c r="A43" s="132">
        <v>19</v>
      </c>
      <c r="B43" s="54" t="s">
        <v>1539</v>
      </c>
      <c r="C43" s="69" t="s">
        <v>1540</v>
      </c>
      <c r="D43" s="140" t="s">
        <v>54</v>
      </c>
      <c r="E43" s="138">
        <v>10</v>
      </c>
      <c r="F43" s="9"/>
      <c r="G43" s="7"/>
      <c r="H43" s="117">
        <f t="shared" si="0"/>
        <v>0</v>
      </c>
      <c r="I43" s="117">
        <f t="shared" ref="I43" si="35">E43*F43</f>
        <v>0</v>
      </c>
      <c r="J43" s="117">
        <f t="shared" ref="J43" si="36">H43*E43</f>
        <v>0</v>
      </c>
    </row>
    <row r="44" spans="1:10" ht="13.5" customHeight="1" x14ac:dyDescent="0.2">
      <c r="A44" s="133"/>
      <c r="B44" s="17"/>
      <c r="C44" s="18" t="s">
        <v>71</v>
      </c>
      <c r="D44" s="141"/>
      <c r="E44" s="139"/>
      <c r="F44" s="9"/>
      <c r="G44" s="7"/>
      <c r="H44" s="118"/>
      <c r="I44" s="118"/>
      <c r="J44" s="118"/>
    </row>
    <row r="45" spans="1:10" ht="13.5" customHeight="1" x14ac:dyDescent="0.25">
      <c r="A45" s="132">
        <v>20</v>
      </c>
      <c r="B45" s="54" t="s">
        <v>1529</v>
      </c>
      <c r="C45" s="69" t="s">
        <v>1530</v>
      </c>
      <c r="D45" s="140" t="s">
        <v>1343</v>
      </c>
      <c r="E45" s="138">
        <v>10</v>
      </c>
      <c r="F45" s="9"/>
      <c r="G45" s="7"/>
      <c r="H45" s="117">
        <f t="shared" si="0"/>
        <v>0</v>
      </c>
      <c r="I45" s="117">
        <f t="shared" ref="I45" si="37">E45*F45</f>
        <v>0</v>
      </c>
      <c r="J45" s="117">
        <f t="shared" ref="J45" si="38">H45*E45</f>
        <v>0</v>
      </c>
    </row>
    <row r="46" spans="1:10" ht="13.5" customHeight="1" x14ac:dyDescent="0.2">
      <c r="A46" s="133"/>
      <c r="B46" s="17"/>
      <c r="C46" s="18" t="s">
        <v>71</v>
      </c>
      <c r="D46" s="141"/>
      <c r="E46" s="139"/>
      <c r="F46" s="9"/>
      <c r="G46" s="7"/>
      <c r="H46" s="118"/>
      <c r="I46" s="118"/>
      <c r="J46" s="118"/>
    </row>
    <row r="47" spans="1:10" ht="13.5" customHeight="1" x14ac:dyDescent="0.25">
      <c r="A47" s="132">
        <v>21</v>
      </c>
      <c r="B47" s="54" t="s">
        <v>1541</v>
      </c>
      <c r="C47" s="69" t="s">
        <v>1542</v>
      </c>
      <c r="D47" s="140" t="s">
        <v>61</v>
      </c>
      <c r="E47" s="138">
        <v>10</v>
      </c>
      <c r="F47" s="9"/>
      <c r="G47" s="7"/>
      <c r="H47" s="117">
        <f t="shared" si="0"/>
        <v>0</v>
      </c>
      <c r="I47" s="117">
        <f t="shared" ref="I47" si="39">E47*F47</f>
        <v>0</v>
      </c>
      <c r="J47" s="117">
        <f t="shared" ref="J47" si="40">H47*E47</f>
        <v>0</v>
      </c>
    </row>
    <row r="48" spans="1:10" ht="13.5" customHeight="1" x14ac:dyDescent="0.2">
      <c r="A48" s="133"/>
      <c r="B48" s="17"/>
      <c r="C48" s="18"/>
      <c r="D48" s="141"/>
      <c r="E48" s="139"/>
      <c r="F48" s="9"/>
      <c r="G48" s="7"/>
      <c r="H48" s="118"/>
      <c r="I48" s="118"/>
      <c r="J48" s="118"/>
    </row>
    <row r="49" spans="2:10" ht="39" thickBot="1" x14ac:dyDescent="0.25">
      <c r="B49" s="74"/>
      <c r="C49" s="114" t="s">
        <v>1778</v>
      </c>
      <c r="D49" s="114"/>
      <c r="E49" s="10"/>
      <c r="F49" s="2" t="str">
        <f>"suma kontrolna: "
&amp;SUM(F7:F48)</f>
        <v>suma kontrolna: 0</v>
      </c>
      <c r="G49" s="2" t="str">
        <f>"suma kontrolna: "
&amp;SUM(G7:G48)</f>
        <v>suma kontrolna: 0</v>
      </c>
      <c r="H49" s="2" t="str">
        <f>"suma kontrolna: "
&amp;SUM(H7:H48)</f>
        <v>suma kontrolna: 0</v>
      </c>
      <c r="I49" s="11" t="str">
        <f>"Całkowita wartość netto: "&amp;SUM(I7:I48)&amp;" zł"</f>
        <v>Całkowita wartość netto: 0 zł</v>
      </c>
      <c r="J49" s="11" t="str">
        <f>"Całkowita wartość brutto: "&amp;SUM(J7:J48)&amp;" zł"</f>
        <v>Całkowita wartość brutto: 0 zł</v>
      </c>
    </row>
    <row r="50" spans="2:10" x14ac:dyDescent="0.2">
      <c r="B50" s="74"/>
      <c r="C50" s="12"/>
    </row>
    <row r="52" spans="2:10" ht="36.950000000000003" customHeight="1" x14ac:dyDescent="0.2">
      <c r="F52" s="119" t="s">
        <v>5</v>
      </c>
      <c r="G52" s="119"/>
      <c r="H52" s="119"/>
      <c r="I52" s="119"/>
      <c r="J52" s="119"/>
    </row>
  </sheetData>
  <sortState ref="A8:E48">
    <sortCondition ref="A7"/>
  </sortState>
  <mergeCells count="125">
    <mergeCell ref="E45:E46"/>
    <mergeCell ref="E47:E48"/>
    <mergeCell ref="D47:D48"/>
    <mergeCell ref="D45:D46"/>
    <mergeCell ref="D43:D44"/>
    <mergeCell ref="E35:E36"/>
    <mergeCell ref="E37:E38"/>
    <mergeCell ref="E39:E40"/>
    <mergeCell ref="E41:E42"/>
    <mergeCell ref="E43:E44"/>
    <mergeCell ref="E25:E26"/>
    <mergeCell ref="E27:E28"/>
    <mergeCell ref="E29:E30"/>
    <mergeCell ref="E31:E32"/>
    <mergeCell ref="E33:E34"/>
    <mergeCell ref="E15:E16"/>
    <mergeCell ref="E17:E18"/>
    <mergeCell ref="E19:E20"/>
    <mergeCell ref="E21:E22"/>
    <mergeCell ref="E23:E24"/>
    <mergeCell ref="J39:J40"/>
    <mergeCell ref="J41:J42"/>
    <mergeCell ref="J43:J44"/>
    <mergeCell ref="J45:J46"/>
    <mergeCell ref="J47:J48"/>
    <mergeCell ref="I47:I48"/>
    <mergeCell ref="J9:J10"/>
    <mergeCell ref="J11:J12"/>
    <mergeCell ref="J13:J14"/>
    <mergeCell ref="J15:J16"/>
    <mergeCell ref="J17:J18"/>
    <mergeCell ref="J19:J20"/>
    <mergeCell ref="J21:J22"/>
    <mergeCell ref="J23:J24"/>
    <mergeCell ref="J25:J26"/>
    <mergeCell ref="J27:J28"/>
    <mergeCell ref="J29:J30"/>
    <mergeCell ref="J31:J32"/>
    <mergeCell ref="J33:J34"/>
    <mergeCell ref="J35:J36"/>
    <mergeCell ref="J37:J38"/>
    <mergeCell ref="I37:I38"/>
    <mergeCell ref="I39:I40"/>
    <mergeCell ref="I41:I42"/>
    <mergeCell ref="I43:I44"/>
    <mergeCell ref="I45:I46"/>
    <mergeCell ref="H45:H46"/>
    <mergeCell ref="H47:H48"/>
    <mergeCell ref="I9:I10"/>
    <mergeCell ref="I11:I12"/>
    <mergeCell ref="I13:I14"/>
    <mergeCell ref="I15:I16"/>
    <mergeCell ref="I17:I18"/>
    <mergeCell ref="I19:I20"/>
    <mergeCell ref="I21:I22"/>
    <mergeCell ref="I23:I24"/>
    <mergeCell ref="I25:I26"/>
    <mergeCell ref="I27:I28"/>
    <mergeCell ref="I29:I30"/>
    <mergeCell ref="I31:I32"/>
    <mergeCell ref="I33:I34"/>
    <mergeCell ref="I35:I36"/>
    <mergeCell ref="H35:H36"/>
    <mergeCell ref="H37:H38"/>
    <mergeCell ref="H39:H40"/>
    <mergeCell ref="H41:H42"/>
    <mergeCell ref="H43:H44"/>
    <mergeCell ref="H25:H26"/>
    <mergeCell ref="H27:H28"/>
    <mergeCell ref="H29:H30"/>
    <mergeCell ref="H31:H32"/>
    <mergeCell ref="H33:H34"/>
    <mergeCell ref="H15:H16"/>
    <mergeCell ref="H17:H18"/>
    <mergeCell ref="H19:H20"/>
    <mergeCell ref="H21:H22"/>
    <mergeCell ref="H23:H24"/>
    <mergeCell ref="I7:I8"/>
    <mergeCell ref="J7:J8"/>
    <mergeCell ref="H9:H10"/>
    <mergeCell ref="H11:H12"/>
    <mergeCell ref="H13:H14"/>
    <mergeCell ref="E7:E8"/>
    <mergeCell ref="E9:E10"/>
    <mergeCell ref="E11:E12"/>
    <mergeCell ref="E13:E14"/>
    <mergeCell ref="H7:H8"/>
    <mergeCell ref="D33:D34"/>
    <mergeCell ref="D31:D32"/>
    <mergeCell ref="D29:D30"/>
    <mergeCell ref="D27:D28"/>
    <mergeCell ref="A37:A38"/>
    <mergeCell ref="A39:A40"/>
    <mergeCell ref="A41:A42"/>
    <mergeCell ref="A43:A44"/>
    <mergeCell ref="A45:A46"/>
    <mergeCell ref="A27:A28"/>
    <mergeCell ref="A29:A30"/>
    <mergeCell ref="A31:A32"/>
    <mergeCell ref="A33:A34"/>
    <mergeCell ref="A35:A36"/>
    <mergeCell ref="C49:D49"/>
    <mergeCell ref="F52:J52"/>
    <mergeCell ref="B1:J1"/>
    <mergeCell ref="A2:J2"/>
    <mergeCell ref="A3:J3"/>
    <mergeCell ref="A7:A8"/>
    <mergeCell ref="A9:A10"/>
    <mergeCell ref="A11:A12"/>
    <mergeCell ref="A13:A14"/>
    <mergeCell ref="A15:A16"/>
    <mergeCell ref="A17:A18"/>
    <mergeCell ref="A19:A20"/>
    <mergeCell ref="A21:A22"/>
    <mergeCell ref="A23:A24"/>
    <mergeCell ref="A25:A26"/>
    <mergeCell ref="A47:A48"/>
    <mergeCell ref="D7:D8"/>
    <mergeCell ref="D9:D10"/>
    <mergeCell ref="D11:D12"/>
    <mergeCell ref="D13:D14"/>
    <mergeCell ref="D41:D42"/>
    <mergeCell ref="D39:D40"/>
    <mergeCell ref="D37:D38"/>
    <mergeCell ref="D35:D36"/>
  </mergeCells>
  <conditionalFormatting sqref="B1:B6 B28:B1048576">
    <cfRule type="duplicateValues" dxfId="4" priority="6"/>
  </conditionalFormatting>
  <conditionalFormatting sqref="B15:B18">
    <cfRule type="duplicateValues" dxfId="3" priority="5"/>
  </conditionalFormatting>
  <conditionalFormatting sqref="B7 B10:B11 B13:B14">
    <cfRule type="duplicateValues" dxfId="2" priority="4"/>
  </conditionalFormatting>
  <conditionalFormatting sqref="B12:C12">
    <cfRule type="duplicateValues" dxfId="1" priority="3"/>
  </conditionalFormatting>
  <conditionalFormatting sqref="C49">
    <cfRule type="duplicateValues" dxfId="0" priority="1"/>
  </conditionalFormatting>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L196"/>
  <sheetViews>
    <sheetView topLeftCell="A193" zoomScale="96" zoomScaleNormal="96" workbookViewId="0">
      <selection activeCell="A194" sqref="A194"/>
    </sheetView>
  </sheetViews>
  <sheetFormatPr defaultColWidth="8.85546875" defaultRowHeight="12.75" x14ac:dyDescent="0.2"/>
  <cols>
    <col min="1" max="1" width="4.7109375" style="3" customWidth="1"/>
    <col min="2" max="2" width="13.7109375" style="13" customWidth="1"/>
    <col min="3" max="3" width="49.5703125" style="3" customWidth="1"/>
    <col min="4" max="4" width="9.7109375" style="13" customWidth="1"/>
    <col min="5" max="5" width="8.5703125" style="13" customWidth="1"/>
    <col min="6" max="6" width="13" style="3" customWidth="1"/>
    <col min="7" max="7" width="7.42578125" style="3" customWidth="1"/>
    <col min="8" max="10" width="13" style="3" customWidth="1"/>
    <col min="11" max="16384" width="8.85546875" style="3"/>
  </cols>
  <sheetData>
    <row r="1" spans="1:12" ht="124.5" customHeight="1" x14ac:dyDescent="0.2">
      <c r="A1" s="14" t="s">
        <v>11</v>
      </c>
      <c r="B1" s="112"/>
      <c r="C1" s="112"/>
      <c r="D1" s="112"/>
      <c r="E1" s="112"/>
      <c r="F1" s="112"/>
      <c r="G1" s="112"/>
      <c r="H1" s="112"/>
      <c r="I1" s="112"/>
      <c r="J1" s="112"/>
    </row>
    <row r="2" spans="1:12" ht="46.9" customHeight="1" x14ac:dyDescent="0.2">
      <c r="A2" s="113" t="str">
        <f>'część I'!C4&amp;" 
Sukcesywna dostawa specjalistycznych odczynników laboratoryjnych dla CeNT UW - postępowanie 1
Załącznik do SIWZ  - Formularz cenowy"</f>
        <v xml:space="preserve"> 
Sukcesywna dostawa specjalistycznych odczynników laboratoryjnych dla CeNT UW - postępowanie 1
Załącznik do SIWZ  - Formularz cenowy</v>
      </c>
      <c r="B2" s="113"/>
      <c r="C2" s="113"/>
      <c r="D2" s="113"/>
      <c r="E2" s="113"/>
      <c r="F2" s="113"/>
      <c r="G2" s="113"/>
      <c r="H2" s="113"/>
      <c r="I2" s="113"/>
      <c r="J2" s="113"/>
    </row>
    <row r="3" spans="1:12" ht="14.45" customHeight="1" x14ac:dyDescent="0.2">
      <c r="A3" s="113" t="str">
        <f>A4</f>
        <v>część II</v>
      </c>
      <c r="B3" s="113"/>
      <c r="C3" s="113"/>
      <c r="D3" s="113"/>
      <c r="E3" s="113"/>
      <c r="F3" s="113"/>
      <c r="G3" s="113"/>
      <c r="H3" s="113"/>
      <c r="I3" s="113"/>
      <c r="J3" s="113"/>
    </row>
    <row r="4" spans="1:12" x14ac:dyDescent="0.2">
      <c r="A4" s="16" t="s">
        <v>21</v>
      </c>
      <c r="B4" s="16" t="s">
        <v>1549</v>
      </c>
      <c r="C4" s="15"/>
      <c r="D4" s="15"/>
      <c r="E4" s="15"/>
      <c r="F4" s="15"/>
      <c r="G4" s="15"/>
      <c r="H4" s="15"/>
      <c r="I4" s="15"/>
      <c r="J4" s="15"/>
    </row>
    <row r="5" spans="1:12" s="5" customFormat="1" ht="125.1" customHeight="1" x14ac:dyDescent="0.2">
      <c r="A5" s="4" t="s">
        <v>0</v>
      </c>
      <c r="B5" s="4" t="str">
        <f>"Wzorcowy numer katalogowy " &amp; B4 &amp; " lub oferowanego produktu równoważnego"</f>
        <v>Wzorcowy numer katalogowy VWR w tym VWR BDH Chemicals, VWR Life Sciences, VWR Q-Path Chemicals, VWR Peqlab, POCH (Avantor Brand) lub oferowanego produktu równoważnego</v>
      </c>
      <c r="C5" s="4" t="str">
        <f xml:space="preserve"> "Wzorcowa nazwa produktu " &amp;B4&amp;" lub oferowanego produktu równoważnego"</f>
        <v>Wzorcowa nazwa produktu VWR w tym VWR BDH Chemicals, VWR Life Sciences, VWR Q-Path Chemicals, VWR Peqlab, POCH (Avantor Brand) lub oferowanego produktu równoważnego</v>
      </c>
      <c r="D5" s="4" t="s">
        <v>6</v>
      </c>
      <c r="E5" s="4" t="s">
        <v>7</v>
      </c>
      <c r="F5" s="4" t="s">
        <v>2</v>
      </c>
      <c r="G5" s="4" t="s">
        <v>1</v>
      </c>
      <c r="H5" s="4" t="s">
        <v>3</v>
      </c>
      <c r="I5" s="4" t="s">
        <v>8</v>
      </c>
      <c r="J5" s="4" t="s">
        <v>4</v>
      </c>
    </row>
    <row r="6" spans="1:12" x14ac:dyDescent="0.2">
      <c r="A6" s="1">
        <v>1</v>
      </c>
      <c r="B6" s="1">
        <v>2</v>
      </c>
      <c r="C6" s="1">
        <v>3</v>
      </c>
      <c r="D6" s="1">
        <v>4</v>
      </c>
      <c r="E6" s="1">
        <v>5</v>
      </c>
      <c r="F6" s="1">
        <v>6</v>
      </c>
      <c r="G6" s="1">
        <v>7</v>
      </c>
      <c r="H6" s="1" t="s">
        <v>12</v>
      </c>
      <c r="I6" s="1" t="s">
        <v>10</v>
      </c>
      <c r="J6" s="1" t="s">
        <v>9</v>
      </c>
    </row>
    <row r="7" spans="1:12" s="20" customFormat="1" ht="15" x14ac:dyDescent="0.25">
      <c r="A7" s="120">
        <v>1</v>
      </c>
      <c r="B7" s="26">
        <v>396480111</v>
      </c>
      <c r="C7" s="31" t="s">
        <v>72</v>
      </c>
      <c r="D7" s="122" t="s">
        <v>235</v>
      </c>
      <c r="E7" s="115">
        <v>10</v>
      </c>
      <c r="F7" s="21"/>
      <c r="G7" s="7"/>
      <c r="H7" s="117">
        <f t="shared" ref="H7" si="0">F7+F7*G7</f>
        <v>0</v>
      </c>
      <c r="I7" s="117">
        <f>E7*F7</f>
        <v>0</v>
      </c>
      <c r="J7" s="117">
        <f>H7*E7</f>
        <v>0</v>
      </c>
    </row>
    <row r="8" spans="1:12" s="20" customFormat="1" ht="15" x14ac:dyDescent="0.25">
      <c r="A8" s="121"/>
      <c r="B8" s="26"/>
      <c r="C8" s="31" t="s">
        <v>71</v>
      </c>
      <c r="D8" s="123"/>
      <c r="E8" s="116"/>
      <c r="F8" s="21"/>
      <c r="G8" s="7"/>
      <c r="H8" s="118"/>
      <c r="I8" s="118"/>
      <c r="J8" s="118"/>
    </row>
    <row r="9" spans="1:12" s="20" customFormat="1" ht="15" x14ac:dyDescent="0.25">
      <c r="A9" s="120">
        <v>2</v>
      </c>
      <c r="B9" s="26" t="s">
        <v>73</v>
      </c>
      <c r="C9" s="31" t="s">
        <v>74</v>
      </c>
      <c r="D9" s="122" t="s">
        <v>23</v>
      </c>
      <c r="E9" s="115">
        <v>10</v>
      </c>
      <c r="F9" s="21"/>
      <c r="G9" s="7"/>
      <c r="H9" s="117">
        <f t="shared" ref="H9" si="1">F9+F9*G9</f>
        <v>0</v>
      </c>
      <c r="I9" s="117">
        <f t="shared" ref="I9" si="2">E9*F9</f>
        <v>0</v>
      </c>
      <c r="J9" s="117">
        <f t="shared" ref="J9" si="3">H9*E9</f>
        <v>0</v>
      </c>
    </row>
    <row r="10" spans="1:12" s="20" customFormat="1" ht="15" x14ac:dyDescent="0.25">
      <c r="A10" s="121"/>
      <c r="B10" s="26"/>
      <c r="C10" s="31" t="s">
        <v>71</v>
      </c>
      <c r="D10" s="123"/>
      <c r="E10" s="116"/>
      <c r="F10" s="21"/>
      <c r="G10" s="7"/>
      <c r="H10" s="118"/>
      <c r="I10" s="118"/>
      <c r="J10" s="118"/>
    </row>
    <row r="11" spans="1:12" s="20" customFormat="1" ht="15" x14ac:dyDescent="0.25">
      <c r="A11" s="120">
        <v>3</v>
      </c>
      <c r="B11" s="26">
        <v>443320113</v>
      </c>
      <c r="C11" s="31" t="s">
        <v>75</v>
      </c>
      <c r="D11" s="122" t="s">
        <v>23</v>
      </c>
      <c r="E11" s="115">
        <v>10</v>
      </c>
      <c r="F11" s="21"/>
      <c r="G11" s="7"/>
      <c r="H11" s="117">
        <f t="shared" ref="H11" si="4">F11+F11*G11</f>
        <v>0</v>
      </c>
      <c r="I11" s="117">
        <f t="shared" ref="I11" si="5">E11*F11</f>
        <v>0</v>
      </c>
      <c r="J11" s="117">
        <f t="shared" ref="J11" si="6">H11*E11</f>
        <v>0</v>
      </c>
    </row>
    <row r="12" spans="1:12" s="20" customFormat="1" ht="15" x14ac:dyDescent="0.25">
      <c r="A12" s="121"/>
      <c r="B12" s="26"/>
      <c r="C12" s="31" t="s">
        <v>71</v>
      </c>
      <c r="D12" s="123"/>
      <c r="E12" s="116"/>
      <c r="F12" s="21"/>
      <c r="G12" s="7"/>
      <c r="H12" s="118"/>
      <c r="I12" s="118"/>
      <c r="J12" s="118"/>
    </row>
    <row r="13" spans="1:12" s="20" customFormat="1" ht="15" x14ac:dyDescent="0.25">
      <c r="A13" s="120">
        <v>4</v>
      </c>
      <c r="B13" s="26">
        <v>520860418</v>
      </c>
      <c r="C13" s="31" t="s">
        <v>76</v>
      </c>
      <c r="D13" s="115" t="s">
        <v>23</v>
      </c>
      <c r="E13" s="115">
        <v>1</v>
      </c>
      <c r="F13" s="21"/>
      <c r="G13" s="7"/>
      <c r="H13" s="117">
        <f t="shared" ref="H13" si="7">F13+F13*G13</f>
        <v>0</v>
      </c>
      <c r="I13" s="117">
        <f t="shared" ref="I13" si="8">E13*F13</f>
        <v>0</v>
      </c>
      <c r="J13" s="117">
        <f t="shared" ref="J13" si="9">H13*E13</f>
        <v>0</v>
      </c>
      <c r="L13" s="115"/>
    </row>
    <row r="14" spans="1:12" s="20" customFormat="1" ht="15" x14ac:dyDescent="0.25">
      <c r="A14" s="121">
        <v>4</v>
      </c>
      <c r="B14" s="26"/>
      <c r="C14" s="31" t="s">
        <v>71</v>
      </c>
      <c r="D14" s="116"/>
      <c r="E14" s="116"/>
      <c r="F14" s="21"/>
      <c r="G14" s="7"/>
      <c r="H14" s="118"/>
      <c r="I14" s="118"/>
      <c r="J14" s="118"/>
      <c r="L14" s="116"/>
    </row>
    <row r="15" spans="1:12" s="20" customFormat="1" ht="15" x14ac:dyDescent="0.25">
      <c r="A15" s="120">
        <v>5</v>
      </c>
      <c r="B15" s="26">
        <v>529150113</v>
      </c>
      <c r="C15" s="31" t="s">
        <v>77</v>
      </c>
      <c r="D15" s="115" t="s">
        <v>58</v>
      </c>
      <c r="E15" s="115">
        <v>1</v>
      </c>
      <c r="F15" s="21"/>
      <c r="G15" s="7"/>
      <c r="H15" s="117">
        <f t="shared" ref="H15" si="10">F15+F15*G15</f>
        <v>0</v>
      </c>
      <c r="I15" s="117">
        <f t="shared" ref="I15" si="11">E15*F15</f>
        <v>0</v>
      </c>
      <c r="J15" s="117">
        <f t="shared" ref="J15" si="12">H15*E15</f>
        <v>0</v>
      </c>
    </row>
    <row r="16" spans="1:12" s="20" customFormat="1" ht="15" x14ac:dyDescent="0.25">
      <c r="A16" s="121">
        <v>5</v>
      </c>
      <c r="B16" s="26"/>
      <c r="C16" s="31" t="s">
        <v>71</v>
      </c>
      <c r="D16" s="116"/>
      <c r="E16" s="116"/>
      <c r="F16" s="21"/>
      <c r="G16" s="7"/>
      <c r="H16" s="118"/>
      <c r="I16" s="118"/>
      <c r="J16" s="118"/>
    </row>
    <row r="17" spans="1:10" s="20" customFormat="1" ht="15" x14ac:dyDescent="0.25">
      <c r="A17" s="120">
        <v>6</v>
      </c>
      <c r="B17" s="26">
        <v>794121116</v>
      </c>
      <c r="C17" s="31" t="s">
        <v>78</v>
      </c>
      <c r="D17" s="115" t="s">
        <v>51</v>
      </c>
      <c r="E17" s="115">
        <v>1</v>
      </c>
      <c r="F17" s="21"/>
      <c r="G17" s="7"/>
      <c r="H17" s="117">
        <f t="shared" ref="H17" si="13">F17+F17*G17</f>
        <v>0</v>
      </c>
      <c r="I17" s="117">
        <f t="shared" ref="I17" si="14">E17*F17</f>
        <v>0</v>
      </c>
      <c r="J17" s="117">
        <f t="shared" ref="J17" si="15">H17*E17</f>
        <v>0</v>
      </c>
    </row>
    <row r="18" spans="1:10" s="20" customFormat="1" ht="15" x14ac:dyDescent="0.25">
      <c r="A18" s="121">
        <f>A17+1</f>
        <v>7</v>
      </c>
      <c r="B18" s="26"/>
      <c r="C18" s="31" t="s">
        <v>71</v>
      </c>
      <c r="D18" s="116"/>
      <c r="E18" s="116"/>
      <c r="F18" s="21"/>
      <c r="G18" s="7"/>
      <c r="H18" s="118"/>
      <c r="I18" s="118"/>
      <c r="J18" s="118"/>
    </row>
    <row r="19" spans="1:10" s="20" customFormat="1" ht="15" x14ac:dyDescent="0.25">
      <c r="A19" s="120">
        <v>7</v>
      </c>
      <c r="B19" s="26">
        <v>568760114</v>
      </c>
      <c r="C19" s="31" t="s">
        <v>79</v>
      </c>
      <c r="D19" s="115" t="s">
        <v>23</v>
      </c>
      <c r="E19" s="115">
        <v>10</v>
      </c>
      <c r="F19" s="21"/>
      <c r="G19" s="7"/>
      <c r="H19" s="117">
        <f t="shared" ref="H19" si="16">F19+F19*G19</f>
        <v>0</v>
      </c>
      <c r="I19" s="117">
        <f t="shared" ref="I19" si="17">E19*F19</f>
        <v>0</v>
      </c>
      <c r="J19" s="117">
        <f t="shared" ref="J19" si="18">H19*E19</f>
        <v>0</v>
      </c>
    </row>
    <row r="20" spans="1:10" s="20" customFormat="1" ht="15" x14ac:dyDescent="0.25">
      <c r="A20" s="121">
        <f>A19+1</f>
        <v>8</v>
      </c>
      <c r="B20" s="26"/>
      <c r="C20" s="31" t="s">
        <v>71</v>
      </c>
      <c r="D20" s="116"/>
      <c r="E20" s="116"/>
      <c r="F20" s="21"/>
      <c r="G20" s="7"/>
      <c r="H20" s="118"/>
      <c r="I20" s="118"/>
      <c r="J20" s="118"/>
    </row>
    <row r="21" spans="1:10" s="20" customFormat="1" ht="15" x14ac:dyDescent="0.25">
      <c r="A21" s="120">
        <v>8</v>
      </c>
      <c r="B21" s="26" t="s">
        <v>80</v>
      </c>
      <c r="C21" s="31" t="s">
        <v>81</v>
      </c>
      <c r="D21" s="115" t="s">
        <v>236</v>
      </c>
      <c r="E21" s="115">
        <v>1</v>
      </c>
      <c r="F21" s="21"/>
      <c r="G21" s="7"/>
      <c r="H21" s="117">
        <f t="shared" ref="H21" si="19">F21+F21*G21</f>
        <v>0</v>
      </c>
      <c r="I21" s="117">
        <f t="shared" ref="I21" si="20">E21*F21</f>
        <v>0</v>
      </c>
      <c r="J21" s="117">
        <f t="shared" ref="J21" si="21">H21*E21</f>
        <v>0</v>
      </c>
    </row>
    <row r="22" spans="1:10" s="20" customFormat="1" ht="15" x14ac:dyDescent="0.25">
      <c r="A22" s="121">
        <f>A21+1</f>
        <v>9</v>
      </c>
      <c r="B22" s="26"/>
      <c r="C22" s="31" t="s">
        <v>71</v>
      </c>
      <c r="D22" s="116"/>
      <c r="E22" s="116"/>
      <c r="F22" s="21"/>
      <c r="G22" s="7"/>
      <c r="H22" s="118"/>
      <c r="I22" s="118"/>
      <c r="J22" s="118"/>
    </row>
    <row r="23" spans="1:10" s="20" customFormat="1" ht="15" x14ac:dyDescent="0.25">
      <c r="A23" s="120">
        <v>9</v>
      </c>
      <c r="B23" s="26" t="s">
        <v>82</v>
      </c>
      <c r="C23" s="31" t="s">
        <v>83</v>
      </c>
      <c r="D23" s="115" t="s">
        <v>50</v>
      </c>
      <c r="E23" s="115">
        <v>1</v>
      </c>
      <c r="F23" s="21"/>
      <c r="G23" s="7"/>
      <c r="H23" s="117">
        <f t="shared" ref="H23" si="22">F23+F23*G23</f>
        <v>0</v>
      </c>
      <c r="I23" s="117">
        <f t="shared" ref="I23" si="23">E23*F23</f>
        <v>0</v>
      </c>
      <c r="J23" s="117">
        <f t="shared" ref="J23" si="24">H23*E23</f>
        <v>0</v>
      </c>
    </row>
    <row r="24" spans="1:10" s="20" customFormat="1" ht="15" x14ac:dyDescent="0.25">
      <c r="A24" s="121">
        <f>A23+1</f>
        <v>10</v>
      </c>
      <c r="B24" s="26"/>
      <c r="C24" s="31" t="s">
        <v>71</v>
      </c>
      <c r="D24" s="116"/>
      <c r="E24" s="116"/>
      <c r="F24" s="21"/>
      <c r="G24" s="7"/>
      <c r="H24" s="118"/>
      <c r="I24" s="118"/>
      <c r="J24" s="118"/>
    </row>
    <row r="25" spans="1:10" s="20" customFormat="1" ht="15" x14ac:dyDescent="0.25">
      <c r="A25" s="120">
        <v>10</v>
      </c>
      <c r="B25" s="26" t="s">
        <v>84</v>
      </c>
      <c r="C25" s="31" t="s">
        <v>85</v>
      </c>
      <c r="D25" s="115" t="s">
        <v>237</v>
      </c>
      <c r="E25" s="115">
        <v>1</v>
      </c>
      <c r="F25" s="21"/>
      <c r="G25" s="7"/>
      <c r="H25" s="117">
        <f t="shared" ref="H25" si="25">F25+F25*G25</f>
        <v>0</v>
      </c>
      <c r="I25" s="117">
        <f t="shared" ref="I25" si="26">E25*F25</f>
        <v>0</v>
      </c>
      <c r="J25" s="117">
        <f t="shared" ref="J25" si="27">H25*E25</f>
        <v>0</v>
      </c>
    </row>
    <row r="26" spans="1:10" s="20" customFormat="1" ht="15" x14ac:dyDescent="0.25">
      <c r="A26" s="121">
        <f>A25+1</f>
        <v>11</v>
      </c>
      <c r="B26" s="26"/>
      <c r="C26" s="31" t="s">
        <v>71</v>
      </c>
      <c r="D26" s="116"/>
      <c r="E26" s="116"/>
      <c r="F26" s="21"/>
      <c r="G26" s="7"/>
      <c r="H26" s="118"/>
      <c r="I26" s="118"/>
      <c r="J26" s="118"/>
    </row>
    <row r="27" spans="1:10" s="20" customFormat="1" ht="15" x14ac:dyDescent="0.25">
      <c r="A27" s="120">
        <v>11</v>
      </c>
      <c r="B27" s="26" t="s">
        <v>86</v>
      </c>
      <c r="C27" s="31" t="s">
        <v>87</v>
      </c>
      <c r="D27" s="115" t="s">
        <v>237</v>
      </c>
      <c r="E27" s="115">
        <v>1</v>
      </c>
      <c r="F27" s="21"/>
      <c r="G27" s="7"/>
      <c r="H27" s="117">
        <f t="shared" ref="H27" si="28">F27+F27*G27</f>
        <v>0</v>
      </c>
      <c r="I27" s="117">
        <f t="shared" ref="I27" si="29">E27*F27</f>
        <v>0</v>
      </c>
      <c r="J27" s="117">
        <f t="shared" ref="J27" si="30">H27*E27</f>
        <v>0</v>
      </c>
    </row>
    <row r="28" spans="1:10" s="20" customFormat="1" ht="15" x14ac:dyDescent="0.25">
      <c r="A28" s="121">
        <f>A27+1</f>
        <v>12</v>
      </c>
      <c r="B28" s="26"/>
      <c r="C28" s="31" t="s">
        <v>71</v>
      </c>
      <c r="D28" s="116"/>
      <c r="E28" s="116"/>
      <c r="F28" s="21"/>
      <c r="G28" s="7"/>
      <c r="H28" s="118"/>
      <c r="I28" s="118"/>
      <c r="J28" s="118"/>
    </row>
    <row r="29" spans="1:10" s="20" customFormat="1" ht="15" x14ac:dyDescent="0.25">
      <c r="A29" s="120">
        <v>12</v>
      </c>
      <c r="B29" s="26" t="s">
        <v>88</v>
      </c>
      <c r="C29" s="31" t="s">
        <v>89</v>
      </c>
      <c r="D29" s="115" t="s">
        <v>50</v>
      </c>
      <c r="E29" s="115">
        <v>1</v>
      </c>
      <c r="F29" s="21"/>
      <c r="G29" s="7"/>
      <c r="H29" s="117">
        <f t="shared" ref="H29" si="31">F29+F29*G29</f>
        <v>0</v>
      </c>
      <c r="I29" s="117">
        <f t="shared" ref="I29" si="32">E29*F29</f>
        <v>0</v>
      </c>
      <c r="J29" s="117">
        <f t="shared" ref="J29" si="33">H29*E29</f>
        <v>0</v>
      </c>
    </row>
    <row r="30" spans="1:10" s="20" customFormat="1" ht="15" x14ac:dyDescent="0.25">
      <c r="A30" s="121">
        <f>A29+1</f>
        <v>13</v>
      </c>
      <c r="B30" s="26"/>
      <c r="C30" s="31" t="s">
        <v>71</v>
      </c>
      <c r="D30" s="116"/>
      <c r="E30" s="116"/>
      <c r="F30" s="21"/>
      <c r="G30" s="7"/>
      <c r="H30" s="118"/>
      <c r="I30" s="118"/>
      <c r="J30" s="118"/>
    </row>
    <row r="31" spans="1:10" s="20" customFormat="1" ht="15" x14ac:dyDescent="0.25">
      <c r="A31" s="120">
        <v>13</v>
      </c>
      <c r="B31" s="26" t="s">
        <v>90</v>
      </c>
      <c r="C31" s="31" t="s">
        <v>91</v>
      </c>
      <c r="D31" s="115" t="s">
        <v>238</v>
      </c>
      <c r="E31" s="115">
        <v>1</v>
      </c>
      <c r="F31" s="21"/>
      <c r="G31" s="7"/>
      <c r="H31" s="117">
        <f t="shared" ref="H31" si="34">F31+F31*G31</f>
        <v>0</v>
      </c>
      <c r="I31" s="117">
        <f t="shared" ref="I31" si="35">E31*F31</f>
        <v>0</v>
      </c>
      <c r="J31" s="117">
        <f t="shared" ref="J31" si="36">H31*E31</f>
        <v>0</v>
      </c>
    </row>
    <row r="32" spans="1:10" s="20" customFormat="1" ht="15" x14ac:dyDescent="0.25">
      <c r="A32" s="121">
        <f>A31+1</f>
        <v>14</v>
      </c>
      <c r="B32" s="26"/>
      <c r="C32" s="31" t="s">
        <v>71</v>
      </c>
      <c r="D32" s="116"/>
      <c r="E32" s="116"/>
      <c r="F32" s="21"/>
      <c r="G32" s="7"/>
      <c r="H32" s="118"/>
      <c r="I32" s="118"/>
      <c r="J32" s="118"/>
    </row>
    <row r="33" spans="1:10" s="20" customFormat="1" ht="15" x14ac:dyDescent="0.25">
      <c r="A33" s="120">
        <v>14</v>
      </c>
      <c r="B33" s="26" t="s">
        <v>92</v>
      </c>
      <c r="C33" s="31" t="s">
        <v>93</v>
      </c>
      <c r="D33" s="115" t="s">
        <v>23</v>
      </c>
      <c r="E33" s="115">
        <v>1</v>
      </c>
      <c r="F33" s="21"/>
      <c r="G33" s="7"/>
      <c r="H33" s="117">
        <f t="shared" ref="H33" si="37">F33+F33*G33</f>
        <v>0</v>
      </c>
      <c r="I33" s="117">
        <f t="shared" ref="I33" si="38">E33*F33</f>
        <v>0</v>
      </c>
      <c r="J33" s="117">
        <f t="shared" ref="J33" si="39">H33*E33</f>
        <v>0</v>
      </c>
    </row>
    <row r="34" spans="1:10" s="20" customFormat="1" ht="15" x14ac:dyDescent="0.25">
      <c r="A34" s="121">
        <f>A33+1</f>
        <v>15</v>
      </c>
      <c r="B34" s="26"/>
      <c r="C34" s="31" t="s">
        <v>71</v>
      </c>
      <c r="D34" s="116"/>
      <c r="E34" s="116"/>
      <c r="F34" s="21"/>
      <c r="G34" s="7"/>
      <c r="H34" s="118"/>
      <c r="I34" s="118"/>
      <c r="J34" s="118"/>
    </row>
    <row r="35" spans="1:10" s="20" customFormat="1" ht="15" x14ac:dyDescent="0.25">
      <c r="A35" s="120">
        <v>15</v>
      </c>
      <c r="B35" s="26" t="s">
        <v>94</v>
      </c>
      <c r="C35" s="31" t="s">
        <v>95</v>
      </c>
      <c r="D35" s="115" t="s">
        <v>61</v>
      </c>
      <c r="E35" s="115">
        <v>1</v>
      </c>
      <c r="F35" s="21"/>
      <c r="G35" s="7"/>
      <c r="H35" s="117">
        <f t="shared" ref="H35" si="40">F35+F35*G35</f>
        <v>0</v>
      </c>
      <c r="I35" s="117">
        <f t="shared" ref="I35" si="41">E35*F35</f>
        <v>0</v>
      </c>
      <c r="J35" s="117">
        <f t="shared" ref="J35" si="42">H35*E35</f>
        <v>0</v>
      </c>
    </row>
    <row r="36" spans="1:10" s="20" customFormat="1" ht="15" x14ac:dyDescent="0.25">
      <c r="A36" s="121">
        <f>A35+1</f>
        <v>16</v>
      </c>
      <c r="B36" s="26"/>
      <c r="C36" s="31" t="s">
        <v>71</v>
      </c>
      <c r="D36" s="116"/>
      <c r="E36" s="116"/>
      <c r="F36" s="21"/>
      <c r="G36" s="7"/>
      <c r="H36" s="118"/>
      <c r="I36" s="118"/>
      <c r="J36" s="118"/>
    </row>
    <row r="37" spans="1:10" s="20" customFormat="1" ht="15" x14ac:dyDescent="0.25">
      <c r="A37" s="120">
        <v>16</v>
      </c>
      <c r="B37" s="26" t="s">
        <v>96</v>
      </c>
      <c r="C37" s="31" t="s">
        <v>97</v>
      </c>
      <c r="D37" s="115" t="s">
        <v>238</v>
      </c>
      <c r="E37" s="115">
        <v>1</v>
      </c>
      <c r="F37" s="21"/>
      <c r="G37" s="7"/>
      <c r="H37" s="117">
        <f t="shared" ref="H37" si="43">F37+F37*G37</f>
        <v>0</v>
      </c>
      <c r="I37" s="117">
        <f t="shared" ref="I37" si="44">E37*F37</f>
        <v>0</v>
      </c>
      <c r="J37" s="117">
        <f t="shared" ref="J37" si="45">H37*E37</f>
        <v>0</v>
      </c>
    </row>
    <row r="38" spans="1:10" s="20" customFormat="1" ht="15" x14ac:dyDescent="0.25">
      <c r="A38" s="121">
        <f>A37+1</f>
        <v>17</v>
      </c>
      <c r="B38" s="26"/>
      <c r="C38" s="31" t="s">
        <v>71</v>
      </c>
      <c r="D38" s="116"/>
      <c r="E38" s="116"/>
      <c r="F38" s="21"/>
      <c r="G38" s="7"/>
      <c r="H38" s="118"/>
      <c r="I38" s="118"/>
      <c r="J38" s="118"/>
    </row>
    <row r="39" spans="1:10" s="20" customFormat="1" ht="15" x14ac:dyDescent="0.25">
      <c r="A39" s="120">
        <v>17</v>
      </c>
      <c r="B39" s="26" t="s">
        <v>98</v>
      </c>
      <c r="C39" s="31" t="s">
        <v>99</v>
      </c>
      <c r="D39" s="115" t="s">
        <v>52</v>
      </c>
      <c r="E39" s="115">
        <v>1</v>
      </c>
      <c r="F39" s="21"/>
      <c r="G39" s="7"/>
      <c r="H39" s="117">
        <f t="shared" ref="H39" si="46">F39+F39*G39</f>
        <v>0</v>
      </c>
      <c r="I39" s="117">
        <f t="shared" ref="I39" si="47">E39*F39</f>
        <v>0</v>
      </c>
      <c r="J39" s="117">
        <f t="shared" ref="J39" si="48">H39*E39</f>
        <v>0</v>
      </c>
    </row>
    <row r="40" spans="1:10" s="20" customFormat="1" ht="15" x14ac:dyDescent="0.25">
      <c r="A40" s="121">
        <f>A39+1</f>
        <v>18</v>
      </c>
      <c r="B40" s="26"/>
      <c r="C40" s="31" t="s">
        <v>71</v>
      </c>
      <c r="D40" s="116"/>
      <c r="E40" s="116"/>
      <c r="F40" s="21"/>
      <c r="G40" s="7"/>
      <c r="H40" s="118"/>
      <c r="I40" s="118"/>
      <c r="J40" s="118"/>
    </row>
    <row r="41" spans="1:10" s="20" customFormat="1" ht="15" x14ac:dyDescent="0.25">
      <c r="A41" s="120">
        <v>18</v>
      </c>
      <c r="B41" s="26" t="s">
        <v>100</v>
      </c>
      <c r="C41" s="31" t="s">
        <v>101</v>
      </c>
      <c r="D41" s="115" t="s">
        <v>23</v>
      </c>
      <c r="E41" s="115">
        <v>1</v>
      </c>
      <c r="F41" s="21"/>
      <c r="G41" s="7"/>
      <c r="H41" s="117">
        <f t="shared" ref="H41" si="49">F41+F41*G41</f>
        <v>0</v>
      </c>
      <c r="I41" s="117">
        <f t="shared" ref="I41" si="50">E41*F41</f>
        <v>0</v>
      </c>
      <c r="J41" s="117">
        <f t="shared" ref="J41" si="51">H41*E41</f>
        <v>0</v>
      </c>
    </row>
    <row r="42" spans="1:10" s="20" customFormat="1" ht="15" x14ac:dyDescent="0.25">
      <c r="A42" s="121">
        <f>A41+1</f>
        <v>19</v>
      </c>
      <c r="B42" s="26"/>
      <c r="C42" s="31" t="s">
        <v>71</v>
      </c>
      <c r="D42" s="116"/>
      <c r="E42" s="116"/>
      <c r="F42" s="21"/>
      <c r="G42" s="7"/>
      <c r="H42" s="118"/>
      <c r="I42" s="118"/>
      <c r="J42" s="118"/>
    </row>
    <row r="43" spans="1:10" s="20" customFormat="1" ht="15" x14ac:dyDescent="0.25">
      <c r="A43" s="120">
        <v>19</v>
      </c>
      <c r="B43" s="26" t="s">
        <v>102</v>
      </c>
      <c r="C43" s="31" t="s">
        <v>103</v>
      </c>
      <c r="D43" s="115" t="s">
        <v>237</v>
      </c>
      <c r="E43" s="115">
        <v>1</v>
      </c>
      <c r="F43" s="21"/>
      <c r="G43" s="7"/>
      <c r="H43" s="117">
        <f t="shared" ref="H43" si="52">F43+F43*G43</f>
        <v>0</v>
      </c>
      <c r="I43" s="117">
        <f t="shared" ref="I43" si="53">E43*F43</f>
        <v>0</v>
      </c>
      <c r="J43" s="117">
        <f t="shared" ref="J43" si="54">H43*E43</f>
        <v>0</v>
      </c>
    </row>
    <row r="44" spans="1:10" s="20" customFormat="1" ht="15" x14ac:dyDescent="0.25">
      <c r="A44" s="121">
        <f>A43+1</f>
        <v>20</v>
      </c>
      <c r="B44" s="26"/>
      <c r="C44" s="31" t="s">
        <v>71</v>
      </c>
      <c r="D44" s="116"/>
      <c r="E44" s="116"/>
      <c r="F44" s="21"/>
      <c r="G44" s="7"/>
      <c r="H44" s="118"/>
      <c r="I44" s="118"/>
      <c r="J44" s="118"/>
    </row>
    <row r="45" spans="1:10" s="20" customFormat="1" ht="15" x14ac:dyDescent="0.25">
      <c r="A45" s="120">
        <v>20</v>
      </c>
      <c r="B45" s="26" t="s">
        <v>104</v>
      </c>
      <c r="C45" s="31" t="s">
        <v>105</v>
      </c>
      <c r="D45" s="115" t="s">
        <v>63</v>
      </c>
      <c r="E45" s="115">
        <v>1</v>
      </c>
      <c r="F45" s="21"/>
      <c r="G45" s="7"/>
      <c r="H45" s="117">
        <f t="shared" ref="H45" si="55">F45+F45*G45</f>
        <v>0</v>
      </c>
      <c r="I45" s="117">
        <f t="shared" ref="I45" si="56">E45*F45</f>
        <v>0</v>
      </c>
      <c r="J45" s="117">
        <f t="shared" ref="J45" si="57">H45*E45</f>
        <v>0</v>
      </c>
    </row>
    <row r="46" spans="1:10" s="20" customFormat="1" ht="15" x14ac:dyDescent="0.25">
      <c r="A46" s="121">
        <f>A45+1</f>
        <v>21</v>
      </c>
      <c r="B46" s="26"/>
      <c r="C46" s="31" t="s">
        <v>71</v>
      </c>
      <c r="D46" s="116"/>
      <c r="E46" s="116"/>
      <c r="F46" s="21"/>
      <c r="G46" s="7"/>
      <c r="H46" s="118"/>
      <c r="I46" s="118"/>
      <c r="J46" s="118"/>
    </row>
    <row r="47" spans="1:10" s="20" customFormat="1" ht="15" x14ac:dyDescent="0.25">
      <c r="A47" s="120">
        <v>21</v>
      </c>
      <c r="B47" s="26" t="s">
        <v>106</v>
      </c>
      <c r="C47" s="31" t="s">
        <v>107</v>
      </c>
      <c r="D47" s="115" t="s">
        <v>50</v>
      </c>
      <c r="E47" s="115">
        <v>1</v>
      </c>
      <c r="F47" s="21"/>
      <c r="G47" s="7"/>
      <c r="H47" s="117">
        <f t="shared" ref="H47" si="58">F47+F47*G47</f>
        <v>0</v>
      </c>
      <c r="I47" s="117">
        <f t="shared" ref="I47" si="59">E47*F47</f>
        <v>0</v>
      </c>
      <c r="J47" s="117">
        <f t="shared" ref="J47" si="60">H47*E47</f>
        <v>0</v>
      </c>
    </row>
    <row r="48" spans="1:10" s="20" customFormat="1" ht="15" x14ac:dyDescent="0.25">
      <c r="A48" s="121">
        <f>A47+1</f>
        <v>22</v>
      </c>
      <c r="B48" s="26"/>
      <c r="C48" s="31" t="s">
        <v>71</v>
      </c>
      <c r="D48" s="116"/>
      <c r="E48" s="116"/>
      <c r="F48" s="21"/>
      <c r="G48" s="7"/>
      <c r="H48" s="118"/>
      <c r="I48" s="118"/>
      <c r="J48" s="118"/>
    </row>
    <row r="49" spans="1:10" s="20" customFormat="1" ht="15" x14ac:dyDescent="0.25">
      <c r="A49" s="120">
        <v>22</v>
      </c>
      <c r="B49" s="26" t="s">
        <v>108</v>
      </c>
      <c r="C49" s="31" t="s">
        <v>109</v>
      </c>
      <c r="D49" s="115" t="s">
        <v>61</v>
      </c>
      <c r="E49" s="115">
        <v>1</v>
      </c>
      <c r="F49" s="21"/>
      <c r="G49" s="7"/>
      <c r="H49" s="117">
        <f t="shared" ref="H49" si="61">F49+F49*G49</f>
        <v>0</v>
      </c>
      <c r="I49" s="117">
        <f t="shared" ref="I49" si="62">E49*F49</f>
        <v>0</v>
      </c>
      <c r="J49" s="117">
        <f t="shared" ref="J49" si="63">H49*E49</f>
        <v>0</v>
      </c>
    </row>
    <row r="50" spans="1:10" s="20" customFormat="1" ht="15" x14ac:dyDescent="0.25">
      <c r="A50" s="121">
        <f>A49+1</f>
        <v>23</v>
      </c>
      <c r="B50" s="26"/>
      <c r="C50" s="31" t="s">
        <v>71</v>
      </c>
      <c r="D50" s="116"/>
      <c r="E50" s="116"/>
      <c r="F50" s="21"/>
      <c r="G50" s="7"/>
      <c r="H50" s="118"/>
      <c r="I50" s="118"/>
      <c r="J50" s="118"/>
    </row>
    <row r="51" spans="1:10" s="20" customFormat="1" ht="15" x14ac:dyDescent="0.25">
      <c r="A51" s="120">
        <v>23</v>
      </c>
      <c r="B51" s="26" t="s">
        <v>110</v>
      </c>
      <c r="C51" s="31" t="s">
        <v>111</v>
      </c>
      <c r="D51" s="115" t="s">
        <v>54</v>
      </c>
      <c r="E51" s="115">
        <v>1</v>
      </c>
      <c r="F51" s="21"/>
      <c r="G51" s="7"/>
      <c r="H51" s="117">
        <f t="shared" ref="H51" si="64">F51+F51*G51</f>
        <v>0</v>
      </c>
      <c r="I51" s="117">
        <f t="shared" ref="I51" si="65">E51*F51</f>
        <v>0</v>
      </c>
      <c r="J51" s="117">
        <f t="shared" ref="J51" si="66">H51*E51</f>
        <v>0</v>
      </c>
    </row>
    <row r="52" spans="1:10" s="20" customFormat="1" ht="15" x14ac:dyDescent="0.25">
      <c r="A52" s="121">
        <f>A51+1</f>
        <v>24</v>
      </c>
      <c r="B52" s="26"/>
      <c r="C52" s="31" t="s">
        <v>71</v>
      </c>
      <c r="D52" s="116"/>
      <c r="E52" s="116"/>
      <c r="F52" s="21"/>
      <c r="G52" s="7"/>
      <c r="H52" s="118"/>
      <c r="I52" s="118"/>
      <c r="J52" s="118"/>
    </row>
    <row r="53" spans="1:10" s="20" customFormat="1" ht="15" x14ac:dyDescent="0.25">
      <c r="A53" s="120">
        <v>24</v>
      </c>
      <c r="B53" s="26" t="s">
        <v>112</v>
      </c>
      <c r="C53" s="31" t="s">
        <v>111</v>
      </c>
      <c r="D53" s="115" t="s">
        <v>54</v>
      </c>
      <c r="E53" s="115">
        <v>1</v>
      </c>
      <c r="F53" s="21"/>
      <c r="G53" s="7"/>
      <c r="H53" s="117">
        <f t="shared" ref="H53" si="67">F53+F53*G53</f>
        <v>0</v>
      </c>
      <c r="I53" s="117">
        <f t="shared" ref="I53" si="68">E53*F53</f>
        <v>0</v>
      </c>
      <c r="J53" s="117">
        <f t="shared" ref="J53" si="69">H53*E53</f>
        <v>0</v>
      </c>
    </row>
    <row r="54" spans="1:10" s="20" customFormat="1" ht="15" x14ac:dyDescent="0.25">
      <c r="A54" s="121">
        <f>A53+1</f>
        <v>25</v>
      </c>
      <c r="B54" s="26"/>
      <c r="C54" s="31" t="s">
        <v>71</v>
      </c>
      <c r="D54" s="116"/>
      <c r="E54" s="116"/>
      <c r="F54" s="21"/>
      <c r="G54" s="7"/>
      <c r="H54" s="118"/>
      <c r="I54" s="118"/>
      <c r="J54" s="118"/>
    </row>
    <row r="55" spans="1:10" s="20" customFormat="1" ht="15" x14ac:dyDescent="0.25">
      <c r="A55" s="120">
        <v>25</v>
      </c>
      <c r="B55" s="26" t="s">
        <v>113</v>
      </c>
      <c r="C55" s="31" t="s">
        <v>114</v>
      </c>
      <c r="D55" s="115" t="s">
        <v>52</v>
      </c>
      <c r="E55" s="115">
        <v>1</v>
      </c>
      <c r="F55" s="21"/>
      <c r="G55" s="7"/>
      <c r="H55" s="117">
        <f t="shared" ref="H55" si="70">F55+F55*G55</f>
        <v>0</v>
      </c>
      <c r="I55" s="117">
        <f t="shared" ref="I55" si="71">E55*F55</f>
        <v>0</v>
      </c>
      <c r="J55" s="117">
        <f t="shared" ref="J55" si="72">H55*E55</f>
        <v>0</v>
      </c>
    </row>
    <row r="56" spans="1:10" s="20" customFormat="1" ht="15" x14ac:dyDescent="0.25">
      <c r="A56" s="121">
        <f>A55+1</f>
        <v>26</v>
      </c>
      <c r="B56" s="26"/>
      <c r="C56" s="31" t="s">
        <v>71</v>
      </c>
      <c r="D56" s="116"/>
      <c r="E56" s="116"/>
      <c r="F56" s="21"/>
      <c r="G56" s="7"/>
      <c r="H56" s="118"/>
      <c r="I56" s="118"/>
      <c r="J56" s="118"/>
    </row>
    <row r="57" spans="1:10" s="20" customFormat="1" ht="15" x14ac:dyDescent="0.25">
      <c r="A57" s="120">
        <v>26</v>
      </c>
      <c r="B57" s="26" t="s">
        <v>115</v>
      </c>
      <c r="C57" s="31" t="s">
        <v>116</v>
      </c>
      <c r="D57" s="115" t="s">
        <v>239</v>
      </c>
      <c r="E57" s="115">
        <v>1</v>
      </c>
      <c r="F57" s="21"/>
      <c r="G57" s="7"/>
      <c r="H57" s="117">
        <f t="shared" ref="H57" si="73">F57+F57*G57</f>
        <v>0</v>
      </c>
      <c r="I57" s="117">
        <f t="shared" ref="I57" si="74">E57*F57</f>
        <v>0</v>
      </c>
      <c r="J57" s="117">
        <f t="shared" ref="J57" si="75">H57*E57</f>
        <v>0</v>
      </c>
    </row>
    <row r="58" spans="1:10" s="20" customFormat="1" ht="15" x14ac:dyDescent="0.25">
      <c r="A58" s="121">
        <f>A57+1</f>
        <v>27</v>
      </c>
      <c r="B58" s="26"/>
      <c r="C58" s="31" t="s">
        <v>71</v>
      </c>
      <c r="D58" s="116"/>
      <c r="E58" s="116"/>
      <c r="F58" s="21"/>
      <c r="G58" s="7"/>
      <c r="H58" s="118"/>
      <c r="I58" s="118"/>
      <c r="J58" s="118"/>
    </row>
    <row r="59" spans="1:10" s="20" customFormat="1" ht="15" x14ac:dyDescent="0.25">
      <c r="A59" s="120">
        <v>27</v>
      </c>
      <c r="B59" s="26" t="s">
        <v>117</v>
      </c>
      <c r="C59" s="31" t="s">
        <v>118</v>
      </c>
      <c r="D59" s="115" t="s">
        <v>51</v>
      </c>
      <c r="E59" s="115">
        <v>1</v>
      </c>
      <c r="F59" s="21"/>
      <c r="G59" s="7"/>
      <c r="H59" s="117">
        <f t="shared" ref="H59" si="76">F59+F59*G59</f>
        <v>0</v>
      </c>
      <c r="I59" s="117">
        <f t="shared" ref="I59" si="77">E59*F59</f>
        <v>0</v>
      </c>
      <c r="J59" s="117">
        <f t="shared" ref="J59" si="78">H59*E59</f>
        <v>0</v>
      </c>
    </row>
    <row r="60" spans="1:10" s="20" customFormat="1" ht="15" x14ac:dyDescent="0.25">
      <c r="A60" s="121">
        <f>A59+1</f>
        <v>28</v>
      </c>
      <c r="B60" s="26"/>
      <c r="C60" s="31" t="s">
        <v>71</v>
      </c>
      <c r="D60" s="116"/>
      <c r="E60" s="116"/>
      <c r="F60" s="21"/>
      <c r="G60" s="7"/>
      <c r="H60" s="118"/>
      <c r="I60" s="118"/>
      <c r="J60" s="118"/>
    </row>
    <row r="61" spans="1:10" s="20" customFormat="1" ht="15" x14ac:dyDescent="0.25">
      <c r="A61" s="120">
        <v>28</v>
      </c>
      <c r="B61" s="26" t="s">
        <v>119</v>
      </c>
      <c r="C61" s="31" t="s">
        <v>120</v>
      </c>
      <c r="D61" s="115" t="s">
        <v>49</v>
      </c>
      <c r="E61" s="115">
        <v>1</v>
      </c>
      <c r="F61" s="21"/>
      <c r="G61" s="7"/>
      <c r="H61" s="117">
        <f t="shared" ref="H61" si="79">F61+F61*G61</f>
        <v>0</v>
      </c>
      <c r="I61" s="117">
        <f t="shared" ref="I61" si="80">E61*F61</f>
        <v>0</v>
      </c>
      <c r="J61" s="117">
        <f t="shared" ref="J61" si="81">H61*E61</f>
        <v>0</v>
      </c>
    </row>
    <row r="62" spans="1:10" s="20" customFormat="1" ht="15" x14ac:dyDescent="0.25">
      <c r="A62" s="121">
        <f>A61+1</f>
        <v>29</v>
      </c>
      <c r="B62" s="26"/>
      <c r="C62" s="31" t="s">
        <v>71</v>
      </c>
      <c r="D62" s="116"/>
      <c r="E62" s="116"/>
      <c r="F62" s="21"/>
      <c r="G62" s="7"/>
      <c r="H62" s="118"/>
      <c r="I62" s="118"/>
      <c r="J62" s="118"/>
    </row>
    <row r="63" spans="1:10" s="20" customFormat="1" ht="15" x14ac:dyDescent="0.25">
      <c r="A63" s="120">
        <v>29</v>
      </c>
      <c r="B63" s="26" t="s">
        <v>121</v>
      </c>
      <c r="C63" s="31" t="s">
        <v>122</v>
      </c>
      <c r="D63" s="115" t="s">
        <v>50</v>
      </c>
      <c r="E63" s="115">
        <v>1</v>
      </c>
      <c r="F63" s="21"/>
      <c r="G63" s="7"/>
      <c r="H63" s="117">
        <f t="shared" ref="H63" si="82">F63+F63*G63</f>
        <v>0</v>
      </c>
      <c r="I63" s="117">
        <f t="shared" ref="I63" si="83">E63*F63</f>
        <v>0</v>
      </c>
      <c r="J63" s="117">
        <f t="shared" ref="J63" si="84">H63*E63</f>
        <v>0</v>
      </c>
    </row>
    <row r="64" spans="1:10" s="20" customFormat="1" ht="15" x14ac:dyDescent="0.25">
      <c r="A64" s="121">
        <f>A63+1</f>
        <v>30</v>
      </c>
      <c r="B64" s="26"/>
      <c r="C64" s="31" t="s">
        <v>71</v>
      </c>
      <c r="D64" s="116"/>
      <c r="E64" s="116"/>
      <c r="F64" s="21"/>
      <c r="G64" s="7"/>
      <c r="H64" s="118"/>
      <c r="I64" s="118"/>
      <c r="J64" s="118"/>
    </row>
    <row r="65" spans="1:10" s="20" customFormat="1" ht="15" x14ac:dyDescent="0.25">
      <c r="A65" s="120">
        <v>30</v>
      </c>
      <c r="B65" s="26" t="s">
        <v>123</v>
      </c>
      <c r="C65" s="31" t="s">
        <v>124</v>
      </c>
      <c r="D65" s="115" t="s">
        <v>51</v>
      </c>
      <c r="E65" s="115">
        <v>1</v>
      </c>
      <c r="F65" s="21"/>
      <c r="G65" s="7"/>
      <c r="H65" s="117">
        <f t="shared" ref="H65" si="85">F65+F65*G65</f>
        <v>0</v>
      </c>
      <c r="I65" s="117">
        <f t="shared" ref="I65" si="86">E65*F65</f>
        <v>0</v>
      </c>
      <c r="J65" s="117">
        <f t="shared" ref="J65" si="87">H65*E65</f>
        <v>0</v>
      </c>
    </row>
    <row r="66" spans="1:10" s="20" customFormat="1" ht="15" x14ac:dyDescent="0.25">
      <c r="A66" s="121">
        <f>A65+1</f>
        <v>31</v>
      </c>
      <c r="B66" s="26"/>
      <c r="C66" s="31" t="s">
        <v>71</v>
      </c>
      <c r="D66" s="116"/>
      <c r="E66" s="116"/>
      <c r="F66" s="21"/>
      <c r="G66" s="7"/>
      <c r="H66" s="118"/>
      <c r="I66" s="118"/>
      <c r="J66" s="118"/>
    </row>
    <row r="67" spans="1:10" s="20" customFormat="1" ht="15" x14ac:dyDescent="0.25">
      <c r="A67" s="120">
        <v>31</v>
      </c>
      <c r="B67" s="26" t="s">
        <v>125</v>
      </c>
      <c r="C67" s="31" t="s">
        <v>126</v>
      </c>
      <c r="D67" s="115" t="s">
        <v>51</v>
      </c>
      <c r="E67" s="115">
        <v>1</v>
      </c>
      <c r="F67" s="21"/>
      <c r="G67" s="7"/>
      <c r="H67" s="117">
        <f t="shared" ref="H67" si="88">F67+F67*G67</f>
        <v>0</v>
      </c>
      <c r="I67" s="117">
        <f t="shared" ref="I67" si="89">E67*F67</f>
        <v>0</v>
      </c>
      <c r="J67" s="117">
        <f t="shared" ref="J67" si="90">H67*E67</f>
        <v>0</v>
      </c>
    </row>
    <row r="68" spans="1:10" s="20" customFormat="1" ht="15" x14ac:dyDescent="0.25">
      <c r="A68" s="121">
        <f>A67+1</f>
        <v>32</v>
      </c>
      <c r="B68" s="26"/>
      <c r="C68" s="31" t="s">
        <v>71</v>
      </c>
      <c r="D68" s="116"/>
      <c r="E68" s="116"/>
      <c r="F68" s="21"/>
      <c r="G68" s="7"/>
      <c r="H68" s="118"/>
      <c r="I68" s="118"/>
      <c r="J68" s="118"/>
    </row>
    <row r="69" spans="1:10" s="20" customFormat="1" ht="15" x14ac:dyDescent="0.25">
      <c r="A69" s="120">
        <v>32</v>
      </c>
      <c r="B69" s="26" t="s">
        <v>127</v>
      </c>
      <c r="C69" s="31" t="s">
        <v>128</v>
      </c>
      <c r="D69" s="115" t="s">
        <v>238</v>
      </c>
      <c r="E69" s="115">
        <v>1</v>
      </c>
      <c r="F69" s="21"/>
      <c r="G69" s="7"/>
      <c r="H69" s="117">
        <f t="shared" ref="H69" si="91">F69+F69*G69</f>
        <v>0</v>
      </c>
      <c r="I69" s="117">
        <f t="shared" ref="I69" si="92">E69*F69</f>
        <v>0</v>
      </c>
      <c r="J69" s="117">
        <f t="shared" ref="J69" si="93">H69*E69</f>
        <v>0</v>
      </c>
    </row>
    <row r="70" spans="1:10" s="20" customFormat="1" ht="15" x14ac:dyDescent="0.25">
      <c r="A70" s="121">
        <f>A69+1</f>
        <v>33</v>
      </c>
      <c r="B70" s="26"/>
      <c r="C70" s="31" t="s">
        <v>71</v>
      </c>
      <c r="D70" s="116"/>
      <c r="E70" s="116"/>
      <c r="F70" s="21"/>
      <c r="G70" s="7"/>
      <c r="H70" s="118"/>
      <c r="I70" s="118"/>
      <c r="J70" s="118"/>
    </row>
    <row r="71" spans="1:10" s="20" customFormat="1" ht="15" x14ac:dyDescent="0.25">
      <c r="A71" s="120">
        <v>33</v>
      </c>
      <c r="B71" s="26" t="s">
        <v>129</v>
      </c>
      <c r="C71" s="31" t="s">
        <v>130</v>
      </c>
      <c r="D71" s="115" t="s">
        <v>237</v>
      </c>
      <c r="E71" s="115">
        <v>1</v>
      </c>
      <c r="F71" s="21"/>
      <c r="G71" s="7"/>
      <c r="H71" s="117">
        <f t="shared" ref="H71" si="94">F71+F71*G71</f>
        <v>0</v>
      </c>
      <c r="I71" s="117">
        <f t="shared" ref="I71" si="95">E71*F71</f>
        <v>0</v>
      </c>
      <c r="J71" s="117">
        <f t="shared" ref="J71" si="96">H71*E71</f>
        <v>0</v>
      </c>
    </row>
    <row r="72" spans="1:10" s="20" customFormat="1" ht="15" x14ac:dyDescent="0.25">
      <c r="A72" s="121">
        <f>A71+1</f>
        <v>34</v>
      </c>
      <c r="B72" s="26"/>
      <c r="C72" s="31" t="s">
        <v>71</v>
      </c>
      <c r="D72" s="116"/>
      <c r="E72" s="116"/>
      <c r="F72" s="21"/>
      <c r="G72" s="7"/>
      <c r="H72" s="118"/>
      <c r="I72" s="118"/>
      <c r="J72" s="118"/>
    </row>
    <row r="73" spans="1:10" s="20" customFormat="1" ht="15" x14ac:dyDescent="0.25">
      <c r="A73" s="120">
        <v>34</v>
      </c>
      <c r="B73" s="26" t="s">
        <v>131</v>
      </c>
      <c r="C73" s="31" t="s">
        <v>132</v>
      </c>
      <c r="D73" s="115" t="s">
        <v>23</v>
      </c>
      <c r="E73" s="115">
        <v>1</v>
      </c>
      <c r="F73" s="21"/>
      <c r="G73" s="7"/>
      <c r="H73" s="117">
        <f t="shared" ref="H73" si="97">F73+F73*G73</f>
        <v>0</v>
      </c>
      <c r="I73" s="117">
        <f t="shared" ref="I73" si="98">E73*F73</f>
        <v>0</v>
      </c>
      <c r="J73" s="117">
        <f t="shared" ref="J73" si="99">H73*E73</f>
        <v>0</v>
      </c>
    </row>
    <row r="74" spans="1:10" s="20" customFormat="1" ht="15" x14ac:dyDescent="0.25">
      <c r="A74" s="121">
        <f>A73+1</f>
        <v>35</v>
      </c>
      <c r="B74" s="26"/>
      <c r="C74" s="31" t="s">
        <v>71</v>
      </c>
      <c r="D74" s="116"/>
      <c r="E74" s="116"/>
      <c r="F74" s="21"/>
      <c r="G74" s="7"/>
      <c r="H74" s="118"/>
      <c r="I74" s="118"/>
      <c r="J74" s="118"/>
    </row>
    <row r="75" spans="1:10" s="20" customFormat="1" ht="15" x14ac:dyDescent="0.25">
      <c r="A75" s="120">
        <v>35</v>
      </c>
      <c r="B75" s="26" t="s">
        <v>133</v>
      </c>
      <c r="C75" s="31" t="s">
        <v>134</v>
      </c>
      <c r="D75" s="115" t="s">
        <v>50</v>
      </c>
      <c r="E75" s="115">
        <v>1</v>
      </c>
      <c r="F75" s="21"/>
      <c r="G75" s="7"/>
      <c r="H75" s="117">
        <f t="shared" ref="H75" si="100">F75+F75*G75</f>
        <v>0</v>
      </c>
      <c r="I75" s="117">
        <f t="shared" ref="I75" si="101">E75*F75</f>
        <v>0</v>
      </c>
      <c r="J75" s="117">
        <f t="shared" ref="J75" si="102">H75*E75</f>
        <v>0</v>
      </c>
    </row>
    <row r="76" spans="1:10" s="20" customFormat="1" ht="15" x14ac:dyDescent="0.25">
      <c r="A76" s="121">
        <f>A75+1</f>
        <v>36</v>
      </c>
      <c r="B76" s="26"/>
      <c r="C76" s="31" t="s">
        <v>71</v>
      </c>
      <c r="D76" s="116"/>
      <c r="E76" s="116"/>
      <c r="F76" s="21"/>
      <c r="G76" s="7"/>
      <c r="H76" s="118"/>
      <c r="I76" s="118"/>
      <c r="J76" s="118"/>
    </row>
    <row r="77" spans="1:10" s="20" customFormat="1" ht="15" x14ac:dyDescent="0.25">
      <c r="A77" s="120">
        <v>36</v>
      </c>
      <c r="B77" s="26" t="s">
        <v>135</v>
      </c>
      <c r="C77" s="31" t="s">
        <v>136</v>
      </c>
      <c r="D77" s="115" t="s">
        <v>54</v>
      </c>
      <c r="E77" s="115">
        <v>1</v>
      </c>
      <c r="F77" s="21"/>
      <c r="G77" s="7"/>
      <c r="H77" s="117">
        <f t="shared" ref="H77" si="103">F77+F77*G77</f>
        <v>0</v>
      </c>
      <c r="I77" s="117">
        <f t="shared" ref="I77" si="104">E77*F77</f>
        <v>0</v>
      </c>
      <c r="J77" s="117">
        <f t="shared" ref="J77" si="105">H77*E77</f>
        <v>0</v>
      </c>
    </row>
    <row r="78" spans="1:10" s="20" customFormat="1" ht="15" x14ac:dyDescent="0.25">
      <c r="A78" s="121">
        <f>A77+1</f>
        <v>37</v>
      </c>
      <c r="B78" s="26"/>
      <c r="C78" s="31" t="s">
        <v>71</v>
      </c>
      <c r="D78" s="116"/>
      <c r="E78" s="116"/>
      <c r="F78" s="21"/>
      <c r="G78" s="7"/>
      <c r="H78" s="118"/>
      <c r="I78" s="118"/>
      <c r="J78" s="118"/>
    </row>
    <row r="79" spans="1:10" s="20" customFormat="1" ht="15" x14ac:dyDescent="0.25">
      <c r="A79" s="120">
        <v>37</v>
      </c>
      <c r="B79" s="26">
        <v>10047001</v>
      </c>
      <c r="C79" s="31" t="s">
        <v>137</v>
      </c>
      <c r="D79" s="115" t="s">
        <v>240</v>
      </c>
      <c r="E79" s="115">
        <v>1</v>
      </c>
      <c r="F79" s="21"/>
      <c r="G79" s="7"/>
      <c r="H79" s="117">
        <f t="shared" ref="H79" si="106">F79+F79*G79</f>
        <v>0</v>
      </c>
      <c r="I79" s="117">
        <f t="shared" ref="I79" si="107">E79*F79</f>
        <v>0</v>
      </c>
      <c r="J79" s="117">
        <f t="shared" ref="J79" si="108">H79*E79</f>
        <v>0</v>
      </c>
    </row>
    <row r="80" spans="1:10" s="20" customFormat="1" ht="15" x14ac:dyDescent="0.25">
      <c r="A80" s="121">
        <f>A79+1</f>
        <v>38</v>
      </c>
      <c r="B80" s="26"/>
      <c r="C80" s="31" t="s">
        <v>71</v>
      </c>
      <c r="D80" s="116"/>
      <c r="E80" s="116"/>
      <c r="F80" s="21"/>
      <c r="G80" s="7"/>
      <c r="H80" s="118"/>
      <c r="I80" s="118"/>
      <c r="J80" s="118"/>
    </row>
    <row r="81" spans="1:10" s="20" customFormat="1" ht="15" x14ac:dyDescent="0.25">
      <c r="A81" s="120">
        <v>38</v>
      </c>
      <c r="B81" s="26" t="s">
        <v>138</v>
      </c>
      <c r="C81" s="31" t="s">
        <v>139</v>
      </c>
      <c r="D81" s="115" t="s">
        <v>237</v>
      </c>
      <c r="E81" s="115">
        <v>1</v>
      </c>
      <c r="F81" s="21"/>
      <c r="G81" s="7"/>
      <c r="H81" s="117">
        <f t="shared" ref="H81" si="109">F81+F81*G81</f>
        <v>0</v>
      </c>
      <c r="I81" s="117">
        <f t="shared" ref="I81" si="110">E81*F81</f>
        <v>0</v>
      </c>
      <c r="J81" s="117">
        <f t="shared" ref="J81" si="111">H81*E81</f>
        <v>0</v>
      </c>
    </row>
    <row r="82" spans="1:10" s="20" customFormat="1" ht="15" x14ac:dyDescent="0.25">
      <c r="A82" s="121">
        <f>A81+1</f>
        <v>39</v>
      </c>
      <c r="B82" s="26"/>
      <c r="C82" s="31" t="s">
        <v>71</v>
      </c>
      <c r="D82" s="116"/>
      <c r="E82" s="116"/>
      <c r="F82" s="21"/>
      <c r="G82" s="7"/>
      <c r="H82" s="118"/>
      <c r="I82" s="118"/>
      <c r="J82" s="118"/>
    </row>
    <row r="83" spans="1:10" s="20" customFormat="1" ht="15" x14ac:dyDescent="0.25">
      <c r="A83" s="120">
        <v>39</v>
      </c>
      <c r="B83" s="26" t="s">
        <v>140</v>
      </c>
      <c r="C83" s="31" t="s">
        <v>141</v>
      </c>
      <c r="D83" s="115" t="s">
        <v>62</v>
      </c>
      <c r="E83" s="115">
        <v>1</v>
      </c>
      <c r="F83" s="21"/>
      <c r="G83" s="7"/>
      <c r="H83" s="117">
        <f t="shared" ref="H83" si="112">F83+F83*G83</f>
        <v>0</v>
      </c>
      <c r="I83" s="117">
        <f t="shared" ref="I83" si="113">E83*F83</f>
        <v>0</v>
      </c>
      <c r="J83" s="117">
        <f t="shared" ref="J83" si="114">H83*E83</f>
        <v>0</v>
      </c>
    </row>
    <row r="84" spans="1:10" s="20" customFormat="1" ht="15" x14ac:dyDescent="0.25">
      <c r="A84" s="121">
        <f>A83+1</f>
        <v>40</v>
      </c>
      <c r="B84" s="26"/>
      <c r="C84" s="31" t="s">
        <v>71</v>
      </c>
      <c r="D84" s="116"/>
      <c r="E84" s="116"/>
      <c r="F84" s="21"/>
      <c r="G84" s="7"/>
      <c r="H84" s="118"/>
      <c r="I84" s="118"/>
      <c r="J84" s="118"/>
    </row>
    <row r="85" spans="1:10" s="20" customFormat="1" ht="15" x14ac:dyDescent="0.25">
      <c r="A85" s="120">
        <v>40</v>
      </c>
      <c r="B85" s="26" t="s">
        <v>142</v>
      </c>
      <c r="C85" s="31" t="s">
        <v>143</v>
      </c>
      <c r="D85" s="115" t="s">
        <v>249</v>
      </c>
      <c r="E85" s="115">
        <v>1</v>
      </c>
      <c r="F85" s="21"/>
      <c r="G85" s="7"/>
      <c r="H85" s="117">
        <f t="shared" ref="H85" si="115">F85+F85*G85</f>
        <v>0</v>
      </c>
      <c r="I85" s="117">
        <f t="shared" ref="I85" si="116">E85*F85</f>
        <v>0</v>
      </c>
      <c r="J85" s="117">
        <f t="shared" ref="J85" si="117">H85*E85</f>
        <v>0</v>
      </c>
    </row>
    <row r="86" spans="1:10" s="20" customFormat="1" ht="15" x14ac:dyDescent="0.25">
      <c r="A86" s="121">
        <f>A85+1</f>
        <v>41</v>
      </c>
      <c r="B86" s="26"/>
      <c r="C86" s="31" t="s">
        <v>71</v>
      </c>
      <c r="D86" s="116"/>
      <c r="E86" s="116"/>
      <c r="F86" s="21"/>
      <c r="G86" s="7"/>
      <c r="H86" s="118"/>
      <c r="I86" s="118"/>
      <c r="J86" s="118"/>
    </row>
    <row r="87" spans="1:10" s="20" customFormat="1" ht="15" x14ac:dyDescent="0.25">
      <c r="A87" s="120">
        <v>41</v>
      </c>
      <c r="B87" s="26" t="s">
        <v>144</v>
      </c>
      <c r="C87" s="31" t="s">
        <v>143</v>
      </c>
      <c r="D87" s="115" t="s">
        <v>250</v>
      </c>
      <c r="E87" s="115">
        <v>1</v>
      </c>
      <c r="F87" s="21"/>
      <c r="G87" s="7"/>
      <c r="H87" s="117">
        <f t="shared" ref="H87" si="118">F87+F87*G87</f>
        <v>0</v>
      </c>
      <c r="I87" s="117">
        <f t="shared" ref="I87" si="119">E87*F87</f>
        <v>0</v>
      </c>
      <c r="J87" s="117">
        <f t="shared" ref="J87" si="120">H87*E87</f>
        <v>0</v>
      </c>
    </row>
    <row r="88" spans="1:10" s="20" customFormat="1" ht="15" x14ac:dyDescent="0.25">
      <c r="A88" s="121">
        <f>A87+1</f>
        <v>42</v>
      </c>
      <c r="B88" s="26"/>
      <c r="C88" s="31" t="s">
        <v>71</v>
      </c>
      <c r="D88" s="116"/>
      <c r="E88" s="116"/>
      <c r="F88" s="21"/>
      <c r="G88" s="7"/>
      <c r="H88" s="118"/>
      <c r="I88" s="118"/>
      <c r="J88" s="118"/>
    </row>
    <row r="89" spans="1:10" s="20" customFormat="1" ht="15" x14ac:dyDescent="0.25">
      <c r="A89" s="120">
        <v>42</v>
      </c>
      <c r="B89" s="26" t="s">
        <v>145</v>
      </c>
      <c r="C89" s="31" t="s">
        <v>146</v>
      </c>
      <c r="D89" s="115" t="s">
        <v>51</v>
      </c>
      <c r="E89" s="115">
        <v>1</v>
      </c>
      <c r="F89" s="21"/>
      <c r="G89" s="7"/>
      <c r="H89" s="117">
        <f t="shared" ref="H89" si="121">F89+F89*G89</f>
        <v>0</v>
      </c>
      <c r="I89" s="117">
        <f t="shared" ref="I89" si="122">E89*F89</f>
        <v>0</v>
      </c>
      <c r="J89" s="117">
        <f t="shared" ref="J89" si="123">H89*E89</f>
        <v>0</v>
      </c>
    </row>
    <row r="90" spans="1:10" s="20" customFormat="1" ht="15" x14ac:dyDescent="0.25">
      <c r="A90" s="121">
        <f>A89+1</f>
        <v>43</v>
      </c>
      <c r="B90" s="26"/>
      <c r="C90" s="31" t="s">
        <v>71</v>
      </c>
      <c r="D90" s="116"/>
      <c r="E90" s="116"/>
      <c r="F90" s="21"/>
      <c r="G90" s="7"/>
      <c r="H90" s="118"/>
      <c r="I90" s="118"/>
      <c r="J90" s="118"/>
    </row>
    <row r="91" spans="1:10" s="20" customFormat="1" ht="15" x14ac:dyDescent="0.25">
      <c r="A91" s="120">
        <v>43</v>
      </c>
      <c r="B91" s="26">
        <v>10047005</v>
      </c>
      <c r="C91" s="31" t="s">
        <v>147</v>
      </c>
      <c r="D91" s="115" t="s">
        <v>240</v>
      </c>
      <c r="E91" s="115">
        <v>1</v>
      </c>
      <c r="F91" s="21"/>
      <c r="G91" s="7"/>
      <c r="H91" s="117">
        <f t="shared" ref="H91" si="124">F91+F91*G91</f>
        <v>0</v>
      </c>
      <c r="I91" s="117">
        <f t="shared" ref="I91" si="125">E91*F91</f>
        <v>0</v>
      </c>
      <c r="J91" s="117">
        <f t="shared" ref="J91" si="126">H91*E91</f>
        <v>0</v>
      </c>
    </row>
    <row r="92" spans="1:10" s="20" customFormat="1" ht="15" x14ac:dyDescent="0.25">
      <c r="A92" s="121">
        <f>A91+1</f>
        <v>44</v>
      </c>
      <c r="B92" s="26"/>
      <c r="C92" s="31" t="s">
        <v>71</v>
      </c>
      <c r="D92" s="116"/>
      <c r="E92" s="116"/>
      <c r="F92" s="21"/>
      <c r="G92" s="7"/>
      <c r="H92" s="118"/>
      <c r="I92" s="118"/>
      <c r="J92" s="118"/>
    </row>
    <row r="93" spans="1:10" s="20" customFormat="1" ht="15" x14ac:dyDescent="0.25">
      <c r="A93" s="120">
        <v>44</v>
      </c>
      <c r="B93" s="26" t="s">
        <v>148</v>
      </c>
      <c r="C93" s="31" t="s">
        <v>149</v>
      </c>
      <c r="D93" s="115" t="s">
        <v>241</v>
      </c>
      <c r="E93" s="115">
        <v>1</v>
      </c>
      <c r="F93" s="21"/>
      <c r="G93" s="7"/>
      <c r="H93" s="117">
        <f t="shared" ref="H93" si="127">F93+F93*G93</f>
        <v>0</v>
      </c>
      <c r="I93" s="117">
        <f t="shared" ref="I93" si="128">E93*F93</f>
        <v>0</v>
      </c>
      <c r="J93" s="117">
        <f t="shared" ref="J93" si="129">H93*E93</f>
        <v>0</v>
      </c>
    </row>
    <row r="94" spans="1:10" s="20" customFormat="1" ht="15" x14ac:dyDescent="0.25">
      <c r="A94" s="121">
        <f>A93+1</f>
        <v>45</v>
      </c>
      <c r="B94" s="26"/>
      <c r="C94" s="31" t="s">
        <v>71</v>
      </c>
      <c r="D94" s="116"/>
      <c r="E94" s="116"/>
      <c r="F94" s="21"/>
      <c r="G94" s="7"/>
      <c r="H94" s="118"/>
      <c r="I94" s="118"/>
      <c r="J94" s="118"/>
    </row>
    <row r="95" spans="1:10" s="20" customFormat="1" ht="15" x14ac:dyDescent="0.25">
      <c r="A95" s="120">
        <v>45</v>
      </c>
      <c r="B95" s="26" t="s">
        <v>150</v>
      </c>
      <c r="C95" s="31" t="s">
        <v>151</v>
      </c>
      <c r="D95" s="115" t="s">
        <v>57</v>
      </c>
      <c r="E95" s="115">
        <v>1</v>
      </c>
      <c r="F95" s="21"/>
      <c r="G95" s="30"/>
      <c r="H95" s="117">
        <f t="shared" ref="H95" si="130">F95+F95*G95</f>
        <v>0</v>
      </c>
      <c r="I95" s="117">
        <f t="shared" ref="I95" si="131">E95*F95</f>
        <v>0</v>
      </c>
      <c r="J95" s="117">
        <f t="shared" ref="J95" si="132">H95*E95</f>
        <v>0</v>
      </c>
    </row>
    <row r="96" spans="1:10" s="20" customFormat="1" ht="15" x14ac:dyDescent="0.25">
      <c r="A96" s="121">
        <f>A95+1</f>
        <v>46</v>
      </c>
      <c r="B96" s="26"/>
      <c r="C96" s="31" t="s">
        <v>71</v>
      </c>
      <c r="D96" s="116"/>
      <c r="E96" s="116"/>
      <c r="F96" s="21"/>
      <c r="G96" s="30"/>
      <c r="H96" s="118"/>
      <c r="I96" s="118"/>
      <c r="J96" s="118"/>
    </row>
    <row r="97" spans="1:10" s="20" customFormat="1" ht="15" x14ac:dyDescent="0.25">
      <c r="A97" s="120">
        <v>46</v>
      </c>
      <c r="B97" s="26">
        <v>27900.365000000002</v>
      </c>
      <c r="C97" s="31" t="s">
        <v>152</v>
      </c>
      <c r="D97" s="115" t="s">
        <v>241</v>
      </c>
      <c r="E97" s="115">
        <v>1</v>
      </c>
      <c r="F97" s="21"/>
      <c r="G97" s="30"/>
      <c r="H97" s="117">
        <f t="shared" ref="H97" si="133">F97+F97*G97</f>
        <v>0</v>
      </c>
      <c r="I97" s="117">
        <f t="shared" ref="I97" si="134">E97*F97</f>
        <v>0</v>
      </c>
      <c r="J97" s="117">
        <f t="shared" ref="J97" si="135">H97*E97</f>
        <v>0</v>
      </c>
    </row>
    <row r="98" spans="1:10" s="20" customFormat="1" ht="15" x14ac:dyDescent="0.25">
      <c r="A98" s="121">
        <f>A97+1</f>
        <v>47</v>
      </c>
      <c r="B98" s="26"/>
      <c r="C98" s="31" t="s">
        <v>71</v>
      </c>
      <c r="D98" s="116"/>
      <c r="E98" s="116"/>
      <c r="F98" s="21"/>
      <c r="G98" s="30"/>
      <c r="H98" s="118"/>
      <c r="I98" s="118"/>
      <c r="J98" s="118"/>
    </row>
    <row r="99" spans="1:10" s="20" customFormat="1" ht="15" x14ac:dyDescent="0.25">
      <c r="A99" s="120">
        <v>47</v>
      </c>
      <c r="B99" s="26">
        <v>27831.296999999999</v>
      </c>
      <c r="C99" s="31" t="s">
        <v>153</v>
      </c>
      <c r="D99" s="115" t="s">
        <v>51</v>
      </c>
      <c r="E99" s="115">
        <v>1</v>
      </c>
      <c r="F99" s="21"/>
      <c r="G99" s="30"/>
      <c r="H99" s="117">
        <f t="shared" ref="H99" si="136">F99+F99*G99</f>
        <v>0</v>
      </c>
      <c r="I99" s="117">
        <f t="shared" ref="I99" si="137">E99*F99</f>
        <v>0</v>
      </c>
      <c r="J99" s="117">
        <f t="shared" ref="J99" si="138">H99*E99</f>
        <v>0</v>
      </c>
    </row>
    <row r="100" spans="1:10" s="20" customFormat="1" ht="15" x14ac:dyDescent="0.25">
      <c r="A100" s="121">
        <f>A99+1</f>
        <v>48</v>
      </c>
      <c r="B100" s="26"/>
      <c r="C100" s="31" t="s">
        <v>71</v>
      </c>
      <c r="D100" s="116"/>
      <c r="E100" s="116"/>
      <c r="F100" s="21"/>
      <c r="G100" s="30"/>
      <c r="H100" s="118"/>
      <c r="I100" s="118"/>
      <c r="J100" s="118"/>
    </row>
    <row r="101" spans="1:10" s="20" customFormat="1" ht="15" x14ac:dyDescent="0.25">
      <c r="A101" s="120">
        <v>48</v>
      </c>
      <c r="B101" s="26">
        <v>396420113</v>
      </c>
      <c r="C101" s="31" t="s">
        <v>154</v>
      </c>
      <c r="D101" s="115" t="s">
        <v>61</v>
      </c>
      <c r="E101" s="115">
        <v>1</v>
      </c>
      <c r="F101" s="21"/>
      <c r="G101" s="30"/>
      <c r="H101" s="117">
        <f t="shared" ref="H101" si="139">F101+F101*G101</f>
        <v>0</v>
      </c>
      <c r="I101" s="117">
        <f t="shared" ref="I101" si="140">E101*F101</f>
        <v>0</v>
      </c>
      <c r="J101" s="117">
        <f t="shared" ref="J101" si="141">H101*E101</f>
        <v>0</v>
      </c>
    </row>
    <row r="102" spans="1:10" s="20" customFormat="1" ht="15" x14ac:dyDescent="0.25">
      <c r="A102" s="121">
        <f>A101+1</f>
        <v>49</v>
      </c>
      <c r="B102" s="26"/>
      <c r="C102" s="31" t="s">
        <v>71</v>
      </c>
      <c r="D102" s="116"/>
      <c r="E102" s="116"/>
      <c r="F102" s="21"/>
      <c r="G102" s="30"/>
      <c r="H102" s="118"/>
      <c r="I102" s="118"/>
      <c r="J102" s="118"/>
    </row>
    <row r="103" spans="1:10" s="20" customFormat="1" ht="15" x14ac:dyDescent="0.25">
      <c r="A103" s="120">
        <v>49</v>
      </c>
      <c r="B103" s="26" t="s">
        <v>155</v>
      </c>
      <c r="C103" s="31" t="s">
        <v>156</v>
      </c>
      <c r="D103" s="115" t="s">
        <v>242</v>
      </c>
      <c r="E103" s="115">
        <v>1</v>
      </c>
      <c r="F103" s="21"/>
      <c r="G103" s="30"/>
      <c r="H103" s="117">
        <f t="shared" ref="H103" si="142">F103+F103*G103</f>
        <v>0</v>
      </c>
      <c r="I103" s="117">
        <f t="shared" ref="I103" si="143">E103*F103</f>
        <v>0</v>
      </c>
      <c r="J103" s="117">
        <f t="shared" ref="J103" si="144">H103*E103</f>
        <v>0</v>
      </c>
    </row>
    <row r="104" spans="1:10" s="20" customFormat="1" ht="15" x14ac:dyDescent="0.25">
      <c r="A104" s="121">
        <f>A103+1</f>
        <v>50</v>
      </c>
      <c r="B104" s="26"/>
      <c r="C104" s="31" t="s">
        <v>71</v>
      </c>
      <c r="D104" s="116"/>
      <c r="E104" s="116"/>
      <c r="F104" s="21"/>
      <c r="G104" s="30"/>
      <c r="H104" s="118"/>
      <c r="I104" s="118"/>
      <c r="J104" s="118"/>
    </row>
    <row r="105" spans="1:10" s="20" customFormat="1" ht="15" x14ac:dyDescent="0.25">
      <c r="A105" s="120">
        <v>50</v>
      </c>
      <c r="B105" s="26" t="s">
        <v>157</v>
      </c>
      <c r="C105" s="31" t="s">
        <v>158</v>
      </c>
      <c r="D105" s="115" t="s">
        <v>241</v>
      </c>
      <c r="E105" s="115">
        <v>1</v>
      </c>
      <c r="F105" s="21"/>
      <c r="G105" s="30"/>
      <c r="H105" s="117">
        <f t="shared" ref="H105" si="145">F105+F105*G105</f>
        <v>0</v>
      </c>
      <c r="I105" s="117">
        <f t="shared" ref="I105" si="146">E105*F105</f>
        <v>0</v>
      </c>
      <c r="J105" s="117">
        <f t="shared" ref="J105" si="147">H105*E105</f>
        <v>0</v>
      </c>
    </row>
    <row r="106" spans="1:10" s="20" customFormat="1" ht="15" x14ac:dyDescent="0.25">
      <c r="A106" s="121">
        <f>A105+1</f>
        <v>51</v>
      </c>
      <c r="B106" s="26"/>
      <c r="C106" s="31" t="s">
        <v>71</v>
      </c>
      <c r="D106" s="116"/>
      <c r="E106" s="116"/>
      <c r="F106" s="21"/>
      <c r="G106" s="30"/>
      <c r="H106" s="118"/>
      <c r="I106" s="118"/>
      <c r="J106" s="118"/>
    </row>
    <row r="107" spans="1:10" s="20" customFormat="1" ht="15" x14ac:dyDescent="0.25">
      <c r="A107" s="120">
        <v>51</v>
      </c>
      <c r="B107" s="26" t="s">
        <v>159</v>
      </c>
      <c r="C107" s="31" t="s">
        <v>158</v>
      </c>
      <c r="D107" s="115" t="s">
        <v>237</v>
      </c>
      <c r="E107" s="115">
        <v>1</v>
      </c>
      <c r="F107" s="21"/>
      <c r="G107" s="30"/>
      <c r="H107" s="117">
        <f t="shared" ref="H107" si="148">F107+F107*G107</f>
        <v>0</v>
      </c>
      <c r="I107" s="117">
        <f t="shared" ref="I107" si="149">E107*F107</f>
        <v>0</v>
      </c>
      <c r="J107" s="117">
        <f t="shared" ref="J107" si="150">H107*E107</f>
        <v>0</v>
      </c>
    </row>
    <row r="108" spans="1:10" s="20" customFormat="1" ht="15" x14ac:dyDescent="0.25">
      <c r="A108" s="121">
        <f>A107+1</f>
        <v>52</v>
      </c>
      <c r="B108" s="26"/>
      <c r="C108" s="31" t="s">
        <v>71</v>
      </c>
      <c r="D108" s="116"/>
      <c r="E108" s="116"/>
      <c r="F108" s="21"/>
      <c r="G108" s="30"/>
      <c r="H108" s="118"/>
      <c r="I108" s="118"/>
      <c r="J108" s="118"/>
    </row>
    <row r="109" spans="1:10" s="20" customFormat="1" ht="15" x14ac:dyDescent="0.25">
      <c r="A109" s="120">
        <v>52</v>
      </c>
      <c r="B109" s="26" t="s">
        <v>160</v>
      </c>
      <c r="C109" s="31" t="s">
        <v>120</v>
      </c>
      <c r="D109" s="115" t="s">
        <v>50</v>
      </c>
      <c r="E109" s="115">
        <v>1</v>
      </c>
      <c r="F109" s="21"/>
      <c r="G109" s="30"/>
      <c r="H109" s="117">
        <f t="shared" ref="H109" si="151">F109+F109*G109</f>
        <v>0</v>
      </c>
      <c r="I109" s="117">
        <f t="shared" ref="I109" si="152">E109*F109</f>
        <v>0</v>
      </c>
      <c r="J109" s="117">
        <f t="shared" ref="J109" si="153">H109*E109</f>
        <v>0</v>
      </c>
    </row>
    <row r="110" spans="1:10" s="20" customFormat="1" ht="15" x14ac:dyDescent="0.25">
      <c r="A110" s="121">
        <f>A109+1</f>
        <v>53</v>
      </c>
      <c r="B110" s="26"/>
      <c r="C110" s="31" t="s">
        <v>71</v>
      </c>
      <c r="D110" s="116"/>
      <c r="E110" s="116"/>
      <c r="F110" s="21"/>
      <c r="G110" s="30"/>
      <c r="H110" s="118"/>
      <c r="I110" s="118"/>
      <c r="J110" s="118"/>
    </row>
    <row r="111" spans="1:10" s="20" customFormat="1" ht="15" x14ac:dyDescent="0.25">
      <c r="A111" s="120">
        <v>53</v>
      </c>
      <c r="B111" s="26" t="s">
        <v>121</v>
      </c>
      <c r="C111" s="31" t="s">
        <v>122</v>
      </c>
      <c r="D111" s="115" t="s">
        <v>23</v>
      </c>
      <c r="E111" s="115">
        <v>1</v>
      </c>
      <c r="F111" s="21"/>
      <c r="G111" s="30"/>
      <c r="H111" s="117">
        <f t="shared" ref="H111" si="154">F111+F111*G111</f>
        <v>0</v>
      </c>
      <c r="I111" s="117">
        <f t="shared" ref="I111" si="155">E111*F111</f>
        <v>0</v>
      </c>
      <c r="J111" s="117">
        <f t="shared" ref="J111" si="156">H111*E111</f>
        <v>0</v>
      </c>
    </row>
    <row r="112" spans="1:10" s="20" customFormat="1" ht="15" x14ac:dyDescent="0.25">
      <c r="A112" s="121">
        <f>A111+1</f>
        <v>54</v>
      </c>
      <c r="B112" s="26"/>
      <c r="C112" s="31" t="s">
        <v>71</v>
      </c>
      <c r="D112" s="116"/>
      <c r="E112" s="116"/>
      <c r="F112" s="21"/>
      <c r="G112" s="30"/>
      <c r="H112" s="118"/>
      <c r="I112" s="118"/>
      <c r="J112" s="118"/>
    </row>
    <row r="113" spans="1:10" s="20" customFormat="1" ht="15" x14ac:dyDescent="0.25">
      <c r="A113" s="120">
        <v>54</v>
      </c>
      <c r="B113" s="26" t="s">
        <v>161</v>
      </c>
      <c r="C113" s="31" t="s">
        <v>162</v>
      </c>
      <c r="D113" s="115" t="s">
        <v>50</v>
      </c>
      <c r="E113" s="115">
        <v>1</v>
      </c>
      <c r="F113" s="21"/>
      <c r="G113" s="30"/>
      <c r="H113" s="117">
        <f t="shared" ref="H113" si="157">F113+F113*G113</f>
        <v>0</v>
      </c>
      <c r="I113" s="117">
        <f t="shared" ref="I113" si="158">E113*F113</f>
        <v>0</v>
      </c>
      <c r="J113" s="117">
        <f t="shared" ref="J113" si="159">H113*E113</f>
        <v>0</v>
      </c>
    </row>
    <row r="114" spans="1:10" s="20" customFormat="1" ht="15" x14ac:dyDescent="0.25">
      <c r="A114" s="121">
        <f>A113+1</f>
        <v>55</v>
      </c>
      <c r="B114" s="26"/>
      <c r="C114" s="31" t="s">
        <v>71</v>
      </c>
      <c r="D114" s="116"/>
      <c r="E114" s="116"/>
      <c r="F114" s="21"/>
      <c r="G114" s="30"/>
      <c r="H114" s="118"/>
      <c r="I114" s="118"/>
      <c r="J114" s="118"/>
    </row>
    <row r="115" spans="1:10" s="20" customFormat="1" ht="15" x14ac:dyDescent="0.25">
      <c r="A115" s="120">
        <v>55</v>
      </c>
      <c r="B115" s="26" t="s">
        <v>163</v>
      </c>
      <c r="C115" s="31" t="s">
        <v>164</v>
      </c>
      <c r="D115" s="115" t="s">
        <v>243</v>
      </c>
      <c r="E115" s="115">
        <v>1</v>
      </c>
      <c r="F115" s="21"/>
      <c r="G115" s="30"/>
      <c r="H115" s="117">
        <f t="shared" ref="H115" si="160">F115+F115*G115</f>
        <v>0</v>
      </c>
      <c r="I115" s="117">
        <f t="shared" ref="I115" si="161">E115*F115</f>
        <v>0</v>
      </c>
      <c r="J115" s="117">
        <f t="shared" ref="J115" si="162">H115*E115</f>
        <v>0</v>
      </c>
    </row>
    <row r="116" spans="1:10" s="20" customFormat="1" ht="15" x14ac:dyDescent="0.25">
      <c r="A116" s="121">
        <f>A115+1</f>
        <v>56</v>
      </c>
      <c r="B116" s="26"/>
      <c r="C116" s="31" t="s">
        <v>71</v>
      </c>
      <c r="D116" s="116"/>
      <c r="E116" s="116"/>
      <c r="F116" s="21"/>
      <c r="G116" s="30"/>
      <c r="H116" s="118"/>
      <c r="I116" s="118"/>
      <c r="J116" s="118"/>
    </row>
    <row r="117" spans="1:10" s="20" customFormat="1" ht="15" x14ac:dyDescent="0.25">
      <c r="A117" s="120">
        <v>56</v>
      </c>
      <c r="B117" s="26" t="s">
        <v>165</v>
      </c>
      <c r="C117" s="31" t="s">
        <v>166</v>
      </c>
      <c r="D117" s="115" t="s">
        <v>244</v>
      </c>
      <c r="E117" s="115">
        <v>1</v>
      </c>
      <c r="F117" s="21"/>
      <c r="G117" s="30"/>
      <c r="H117" s="117">
        <f t="shared" ref="H117" si="163">F117+F117*G117</f>
        <v>0</v>
      </c>
      <c r="I117" s="117">
        <f t="shared" ref="I117" si="164">E117*F117</f>
        <v>0</v>
      </c>
      <c r="J117" s="117">
        <f t="shared" ref="J117" si="165">H117*E117</f>
        <v>0</v>
      </c>
    </row>
    <row r="118" spans="1:10" s="20" customFormat="1" ht="15" x14ac:dyDescent="0.25">
      <c r="A118" s="121">
        <f>A117+1</f>
        <v>57</v>
      </c>
      <c r="B118" s="26"/>
      <c r="C118" s="31" t="s">
        <v>71</v>
      </c>
      <c r="D118" s="116"/>
      <c r="E118" s="116"/>
      <c r="F118" s="21"/>
      <c r="G118" s="30"/>
      <c r="H118" s="118"/>
      <c r="I118" s="118"/>
      <c r="J118" s="118"/>
    </row>
    <row r="119" spans="1:10" s="20" customFormat="1" ht="15" x14ac:dyDescent="0.25">
      <c r="A119" s="120">
        <v>57</v>
      </c>
      <c r="B119" s="26">
        <v>10047001</v>
      </c>
      <c r="C119" s="31" t="s">
        <v>137</v>
      </c>
      <c r="D119" s="115" t="s">
        <v>240</v>
      </c>
      <c r="E119" s="115">
        <v>1</v>
      </c>
      <c r="F119" s="21"/>
      <c r="G119" s="30"/>
      <c r="H119" s="117">
        <f t="shared" ref="H119" si="166">F119+F119*G119</f>
        <v>0</v>
      </c>
      <c r="I119" s="117">
        <f t="shared" ref="I119" si="167">E119*F119</f>
        <v>0</v>
      </c>
      <c r="J119" s="117">
        <f t="shared" ref="J119" si="168">H119*E119</f>
        <v>0</v>
      </c>
    </row>
    <row r="120" spans="1:10" s="20" customFormat="1" ht="15" x14ac:dyDescent="0.25">
      <c r="A120" s="121">
        <f>A119+1</f>
        <v>58</v>
      </c>
      <c r="B120" s="26"/>
      <c r="C120" s="31" t="s">
        <v>71</v>
      </c>
      <c r="D120" s="116"/>
      <c r="E120" s="116"/>
      <c r="F120" s="21"/>
      <c r="G120" s="30"/>
      <c r="H120" s="118"/>
      <c r="I120" s="118"/>
      <c r="J120" s="118"/>
    </row>
    <row r="121" spans="1:10" s="20" customFormat="1" ht="15" x14ac:dyDescent="0.25">
      <c r="A121" s="120">
        <v>58</v>
      </c>
      <c r="B121" s="26" t="s">
        <v>167</v>
      </c>
      <c r="C121" s="31" t="s">
        <v>168</v>
      </c>
      <c r="D121" s="115" t="s">
        <v>245</v>
      </c>
      <c r="E121" s="115">
        <v>1</v>
      </c>
      <c r="F121" s="21"/>
      <c r="G121" s="30"/>
      <c r="H121" s="117">
        <f t="shared" ref="H121" si="169">F121+F121*G121</f>
        <v>0</v>
      </c>
      <c r="I121" s="117">
        <f t="shared" ref="I121" si="170">E121*F121</f>
        <v>0</v>
      </c>
      <c r="J121" s="117">
        <f t="shared" ref="J121" si="171">H121*E121</f>
        <v>0</v>
      </c>
    </row>
    <row r="122" spans="1:10" s="20" customFormat="1" ht="15" x14ac:dyDescent="0.25">
      <c r="A122" s="121">
        <f>A121+1</f>
        <v>59</v>
      </c>
      <c r="B122" s="26"/>
      <c r="C122" s="31" t="s">
        <v>71</v>
      </c>
      <c r="D122" s="116"/>
      <c r="E122" s="116"/>
      <c r="F122" s="21"/>
      <c r="G122" s="30"/>
      <c r="H122" s="118"/>
      <c r="I122" s="118"/>
      <c r="J122" s="118"/>
    </row>
    <row r="123" spans="1:10" s="20" customFormat="1" ht="15" x14ac:dyDescent="0.25">
      <c r="A123" s="120">
        <v>59</v>
      </c>
      <c r="B123" s="26" t="s">
        <v>138</v>
      </c>
      <c r="C123" s="31" t="s">
        <v>139</v>
      </c>
      <c r="D123" s="115" t="s">
        <v>237</v>
      </c>
      <c r="E123" s="115">
        <v>1</v>
      </c>
      <c r="F123" s="21"/>
      <c r="G123" s="30"/>
      <c r="H123" s="117">
        <f t="shared" ref="H123" si="172">F123+F123*G123</f>
        <v>0</v>
      </c>
      <c r="I123" s="117">
        <f t="shared" ref="I123" si="173">E123*F123</f>
        <v>0</v>
      </c>
      <c r="J123" s="117">
        <f t="shared" ref="J123" si="174">H123*E123</f>
        <v>0</v>
      </c>
    </row>
    <row r="124" spans="1:10" s="20" customFormat="1" ht="15" x14ac:dyDescent="0.25">
      <c r="A124" s="121">
        <f>A123+1</f>
        <v>60</v>
      </c>
      <c r="B124" s="26"/>
      <c r="C124" s="31" t="s">
        <v>71</v>
      </c>
      <c r="D124" s="116"/>
      <c r="E124" s="116"/>
      <c r="F124" s="21"/>
      <c r="G124" s="30"/>
      <c r="H124" s="118"/>
      <c r="I124" s="118"/>
      <c r="J124" s="118"/>
    </row>
    <row r="125" spans="1:10" s="20" customFormat="1" ht="15" x14ac:dyDescent="0.25">
      <c r="A125" s="120">
        <v>60</v>
      </c>
      <c r="B125" s="26" t="s">
        <v>169</v>
      </c>
      <c r="C125" s="31" t="s">
        <v>170</v>
      </c>
      <c r="D125" s="115" t="s">
        <v>50</v>
      </c>
      <c r="E125" s="115">
        <v>1</v>
      </c>
      <c r="F125" s="21"/>
      <c r="G125" s="30"/>
      <c r="H125" s="117">
        <f t="shared" ref="H125" si="175">F125+F125*G125</f>
        <v>0</v>
      </c>
      <c r="I125" s="117">
        <f t="shared" ref="I125" si="176">E125*F125</f>
        <v>0</v>
      </c>
      <c r="J125" s="117">
        <f t="shared" ref="J125" si="177">H125*E125</f>
        <v>0</v>
      </c>
    </row>
    <row r="126" spans="1:10" s="20" customFormat="1" ht="15" x14ac:dyDescent="0.25">
      <c r="A126" s="121">
        <f>A125+1</f>
        <v>61</v>
      </c>
      <c r="B126" s="26"/>
      <c r="C126" s="31" t="s">
        <v>71</v>
      </c>
      <c r="D126" s="116"/>
      <c r="E126" s="116"/>
      <c r="F126" s="21"/>
      <c r="G126" s="30"/>
      <c r="H126" s="118"/>
      <c r="I126" s="118"/>
      <c r="J126" s="118"/>
    </row>
    <row r="127" spans="1:10" s="20" customFormat="1" ht="15" x14ac:dyDescent="0.25">
      <c r="A127" s="120">
        <v>61</v>
      </c>
      <c r="B127" s="26" t="s">
        <v>171</v>
      </c>
      <c r="C127" s="31" t="s">
        <v>172</v>
      </c>
      <c r="D127" s="115" t="s">
        <v>52</v>
      </c>
      <c r="E127" s="115">
        <v>1</v>
      </c>
      <c r="F127" s="21"/>
      <c r="G127" s="30"/>
      <c r="H127" s="117">
        <f t="shared" ref="H127" si="178">F127+F127*G127</f>
        <v>0</v>
      </c>
      <c r="I127" s="117">
        <f t="shared" ref="I127" si="179">E127*F127</f>
        <v>0</v>
      </c>
      <c r="J127" s="117">
        <f t="shared" ref="J127" si="180">H127*E127</f>
        <v>0</v>
      </c>
    </row>
    <row r="128" spans="1:10" s="20" customFormat="1" ht="15" x14ac:dyDescent="0.25">
      <c r="A128" s="121">
        <f>A127+1</f>
        <v>62</v>
      </c>
      <c r="B128" s="26"/>
      <c r="C128" s="31" t="s">
        <v>71</v>
      </c>
      <c r="D128" s="116"/>
      <c r="E128" s="116"/>
      <c r="F128" s="21"/>
      <c r="G128" s="30"/>
      <c r="H128" s="118"/>
      <c r="I128" s="118"/>
      <c r="J128" s="118"/>
    </row>
    <row r="129" spans="1:10" s="20" customFormat="1" ht="15" x14ac:dyDescent="0.25">
      <c r="A129" s="120">
        <v>62</v>
      </c>
      <c r="B129" s="26" t="s">
        <v>173</v>
      </c>
      <c r="C129" s="31" t="s">
        <v>174</v>
      </c>
      <c r="D129" s="115" t="s">
        <v>23</v>
      </c>
      <c r="E129" s="115">
        <v>1</v>
      </c>
      <c r="F129" s="21"/>
      <c r="G129" s="30"/>
      <c r="H129" s="117">
        <f t="shared" ref="H129" si="181">F129+F129*G129</f>
        <v>0</v>
      </c>
      <c r="I129" s="117">
        <f t="shared" ref="I129" si="182">E129*F129</f>
        <v>0</v>
      </c>
      <c r="J129" s="117">
        <f t="shared" ref="J129" si="183">H129*E129</f>
        <v>0</v>
      </c>
    </row>
    <row r="130" spans="1:10" s="20" customFormat="1" ht="15" x14ac:dyDescent="0.25">
      <c r="A130" s="121">
        <f>A129+1</f>
        <v>63</v>
      </c>
      <c r="B130" s="26"/>
      <c r="C130" s="31" t="s">
        <v>71</v>
      </c>
      <c r="D130" s="116"/>
      <c r="E130" s="116"/>
      <c r="F130" s="21"/>
      <c r="G130" s="30"/>
      <c r="H130" s="118"/>
      <c r="I130" s="118"/>
      <c r="J130" s="118"/>
    </row>
    <row r="131" spans="1:10" s="20" customFormat="1" ht="15" x14ac:dyDescent="0.25">
      <c r="A131" s="120">
        <v>63</v>
      </c>
      <c r="B131" s="26" t="s">
        <v>175</v>
      </c>
      <c r="C131" s="31" t="s">
        <v>176</v>
      </c>
      <c r="D131" s="115" t="s">
        <v>54</v>
      </c>
      <c r="E131" s="115">
        <v>1</v>
      </c>
      <c r="F131" s="21"/>
      <c r="G131" s="30"/>
      <c r="H131" s="117">
        <f t="shared" ref="H131" si="184">F131+F131*G131</f>
        <v>0</v>
      </c>
      <c r="I131" s="117">
        <f t="shared" ref="I131" si="185">E131*F131</f>
        <v>0</v>
      </c>
      <c r="J131" s="117">
        <f t="shared" ref="J131" si="186">H131*E131</f>
        <v>0</v>
      </c>
    </row>
    <row r="132" spans="1:10" s="20" customFormat="1" ht="15" x14ac:dyDescent="0.25">
      <c r="A132" s="121">
        <f>A131+1</f>
        <v>64</v>
      </c>
      <c r="B132" s="26"/>
      <c r="C132" s="31" t="s">
        <v>71</v>
      </c>
      <c r="D132" s="116"/>
      <c r="E132" s="116"/>
      <c r="F132" s="21"/>
      <c r="G132" s="30"/>
      <c r="H132" s="118"/>
      <c r="I132" s="118"/>
      <c r="J132" s="118"/>
    </row>
    <row r="133" spans="1:10" s="20" customFormat="1" ht="15" x14ac:dyDescent="0.25">
      <c r="A133" s="120">
        <v>64</v>
      </c>
      <c r="B133" s="26" t="s">
        <v>177</v>
      </c>
      <c r="C133" s="31" t="s">
        <v>153</v>
      </c>
      <c r="D133" s="115" t="s">
        <v>51</v>
      </c>
      <c r="E133" s="115">
        <v>1</v>
      </c>
      <c r="F133" s="21"/>
      <c r="G133" s="30"/>
      <c r="H133" s="117">
        <f t="shared" ref="H133" si="187">F133+F133*G133</f>
        <v>0</v>
      </c>
      <c r="I133" s="117">
        <f t="shared" ref="I133" si="188">E133*F133</f>
        <v>0</v>
      </c>
      <c r="J133" s="117">
        <f t="shared" ref="J133" si="189">H133*E133</f>
        <v>0</v>
      </c>
    </row>
    <row r="134" spans="1:10" s="20" customFormat="1" ht="15" x14ac:dyDescent="0.25">
      <c r="A134" s="121">
        <f>A133+1</f>
        <v>65</v>
      </c>
      <c r="B134" s="26"/>
      <c r="C134" s="31" t="s">
        <v>71</v>
      </c>
      <c r="D134" s="116"/>
      <c r="E134" s="116"/>
      <c r="F134" s="21"/>
      <c r="G134" s="30"/>
      <c r="H134" s="118"/>
      <c r="I134" s="118"/>
      <c r="J134" s="118"/>
    </row>
    <row r="135" spans="1:10" s="20" customFormat="1" ht="15" x14ac:dyDescent="0.25">
      <c r="A135" s="120">
        <v>65</v>
      </c>
      <c r="B135" s="26" t="s">
        <v>178</v>
      </c>
      <c r="C135" s="31" t="s">
        <v>179</v>
      </c>
      <c r="D135" s="115" t="s">
        <v>51</v>
      </c>
      <c r="E135" s="115">
        <v>1</v>
      </c>
      <c r="F135" s="21"/>
      <c r="G135" s="30"/>
      <c r="H135" s="117">
        <f t="shared" ref="H135" si="190">F135+F135*G135</f>
        <v>0</v>
      </c>
      <c r="I135" s="117">
        <f t="shared" ref="I135" si="191">E135*F135</f>
        <v>0</v>
      </c>
      <c r="J135" s="117">
        <f t="shared" ref="J135" si="192">H135*E135</f>
        <v>0</v>
      </c>
    </row>
    <row r="136" spans="1:10" s="20" customFormat="1" ht="15" x14ac:dyDescent="0.25">
      <c r="A136" s="121">
        <f>A135+1</f>
        <v>66</v>
      </c>
      <c r="B136" s="26"/>
      <c r="C136" s="31" t="s">
        <v>71</v>
      </c>
      <c r="D136" s="116"/>
      <c r="E136" s="116"/>
      <c r="F136" s="21"/>
      <c r="G136" s="30"/>
      <c r="H136" s="118"/>
      <c r="I136" s="118"/>
      <c r="J136" s="118"/>
    </row>
    <row r="137" spans="1:10" s="20" customFormat="1" ht="15" x14ac:dyDescent="0.25">
      <c r="A137" s="120">
        <v>66</v>
      </c>
      <c r="B137" s="26" t="s">
        <v>180</v>
      </c>
      <c r="C137" s="31" t="s">
        <v>181</v>
      </c>
      <c r="D137" s="115" t="s">
        <v>51</v>
      </c>
      <c r="E137" s="115">
        <v>10</v>
      </c>
      <c r="F137" s="21"/>
      <c r="G137" s="30"/>
      <c r="H137" s="117">
        <f t="shared" ref="H137" si="193">F137+F137*G137</f>
        <v>0</v>
      </c>
      <c r="I137" s="117">
        <f t="shared" ref="I137" si="194">E137*F137</f>
        <v>0</v>
      </c>
      <c r="J137" s="117">
        <f t="shared" ref="J137" si="195">H137*E137</f>
        <v>0</v>
      </c>
    </row>
    <row r="138" spans="1:10" s="20" customFormat="1" ht="15" x14ac:dyDescent="0.25">
      <c r="A138" s="121">
        <f>A137+1</f>
        <v>67</v>
      </c>
      <c r="B138" s="26"/>
      <c r="C138" s="31" t="s">
        <v>71</v>
      </c>
      <c r="D138" s="116"/>
      <c r="E138" s="116"/>
      <c r="F138" s="21"/>
      <c r="G138" s="30"/>
      <c r="H138" s="118"/>
      <c r="I138" s="118"/>
      <c r="J138" s="118"/>
    </row>
    <row r="139" spans="1:10" s="20" customFormat="1" ht="15" x14ac:dyDescent="0.25">
      <c r="A139" s="120">
        <v>67</v>
      </c>
      <c r="B139" s="26" t="s">
        <v>182</v>
      </c>
      <c r="C139" s="31" t="s">
        <v>183</v>
      </c>
      <c r="D139" s="115" t="s">
        <v>52</v>
      </c>
      <c r="E139" s="115">
        <v>1</v>
      </c>
      <c r="F139" s="21"/>
      <c r="G139" s="30"/>
      <c r="H139" s="117">
        <f t="shared" ref="H139" si="196">F139+F139*G139</f>
        <v>0</v>
      </c>
      <c r="I139" s="117">
        <f t="shared" ref="I139" si="197">E139*F139</f>
        <v>0</v>
      </c>
      <c r="J139" s="117">
        <f t="shared" ref="J139" si="198">H139*E139</f>
        <v>0</v>
      </c>
    </row>
    <row r="140" spans="1:10" s="20" customFormat="1" ht="15" x14ac:dyDescent="0.25">
      <c r="A140" s="121">
        <f>A139+1</f>
        <v>68</v>
      </c>
      <c r="B140" s="26"/>
      <c r="C140" s="31" t="s">
        <v>71</v>
      </c>
      <c r="D140" s="116"/>
      <c r="E140" s="116"/>
      <c r="F140" s="21"/>
      <c r="G140" s="30"/>
      <c r="H140" s="118"/>
      <c r="I140" s="118"/>
      <c r="J140" s="118"/>
    </row>
    <row r="141" spans="1:10" s="20" customFormat="1" ht="15" x14ac:dyDescent="0.25">
      <c r="A141" s="120">
        <v>68</v>
      </c>
      <c r="B141" s="26" t="s">
        <v>184</v>
      </c>
      <c r="C141" s="31" t="s">
        <v>185</v>
      </c>
      <c r="D141" s="115" t="s">
        <v>51</v>
      </c>
      <c r="E141" s="115">
        <v>1</v>
      </c>
      <c r="F141" s="21"/>
      <c r="G141" s="30"/>
      <c r="H141" s="117">
        <f t="shared" ref="H141" si="199">F141+F141*G141</f>
        <v>0</v>
      </c>
      <c r="I141" s="117">
        <f t="shared" ref="I141" si="200">E141*F141</f>
        <v>0</v>
      </c>
      <c r="J141" s="117">
        <f t="shared" ref="J141" si="201">H141*E141</f>
        <v>0</v>
      </c>
    </row>
    <row r="142" spans="1:10" s="20" customFormat="1" ht="15" x14ac:dyDescent="0.25">
      <c r="A142" s="121">
        <f>A141+1</f>
        <v>69</v>
      </c>
      <c r="B142" s="26"/>
      <c r="C142" s="31" t="s">
        <v>71</v>
      </c>
      <c r="D142" s="116"/>
      <c r="E142" s="116"/>
      <c r="F142" s="21"/>
      <c r="G142" s="30"/>
      <c r="H142" s="118"/>
      <c r="I142" s="118"/>
      <c r="J142" s="118"/>
    </row>
    <row r="143" spans="1:10" s="20" customFormat="1" ht="15" x14ac:dyDescent="0.25">
      <c r="A143" s="120">
        <v>69</v>
      </c>
      <c r="B143" s="26" t="s">
        <v>186</v>
      </c>
      <c r="C143" s="31" t="s">
        <v>187</v>
      </c>
      <c r="D143" s="115" t="s">
        <v>51</v>
      </c>
      <c r="E143" s="115">
        <v>1</v>
      </c>
      <c r="F143" s="21"/>
      <c r="G143" s="30"/>
      <c r="H143" s="117">
        <f t="shared" ref="H143" si="202">F143+F143*G143</f>
        <v>0</v>
      </c>
      <c r="I143" s="117">
        <f t="shared" ref="I143" si="203">E143*F143</f>
        <v>0</v>
      </c>
      <c r="J143" s="117">
        <f t="shared" ref="J143" si="204">H143*E143</f>
        <v>0</v>
      </c>
    </row>
    <row r="144" spans="1:10" s="20" customFormat="1" ht="15" x14ac:dyDescent="0.25">
      <c r="A144" s="121">
        <f>A143+1</f>
        <v>70</v>
      </c>
      <c r="B144" s="26"/>
      <c r="C144" s="31" t="s">
        <v>71</v>
      </c>
      <c r="D144" s="116"/>
      <c r="E144" s="116"/>
      <c r="F144" s="21"/>
      <c r="G144" s="30"/>
      <c r="H144" s="118"/>
      <c r="I144" s="118"/>
      <c r="J144" s="118"/>
    </row>
    <row r="145" spans="1:10" s="20" customFormat="1" ht="15" x14ac:dyDescent="0.25">
      <c r="A145" s="120">
        <v>70</v>
      </c>
      <c r="B145" s="26" t="s">
        <v>188</v>
      </c>
      <c r="C145" s="31" t="s">
        <v>189</v>
      </c>
      <c r="D145" s="115" t="s">
        <v>51</v>
      </c>
      <c r="E145" s="115">
        <v>1</v>
      </c>
      <c r="F145" s="21"/>
      <c r="G145" s="30"/>
      <c r="H145" s="117">
        <f t="shared" ref="H145" si="205">F145+F145*G145</f>
        <v>0</v>
      </c>
      <c r="I145" s="117">
        <f t="shared" ref="I145" si="206">E145*F145</f>
        <v>0</v>
      </c>
      <c r="J145" s="117">
        <f t="shared" ref="J145" si="207">H145*E145</f>
        <v>0</v>
      </c>
    </row>
    <row r="146" spans="1:10" s="20" customFormat="1" ht="15" x14ac:dyDescent="0.25">
      <c r="A146" s="121">
        <f>A145+1</f>
        <v>71</v>
      </c>
      <c r="B146" s="26"/>
      <c r="C146" s="31" t="s">
        <v>71</v>
      </c>
      <c r="D146" s="116"/>
      <c r="E146" s="116"/>
      <c r="F146" s="21"/>
      <c r="G146" s="30"/>
      <c r="H146" s="118"/>
      <c r="I146" s="118"/>
      <c r="J146" s="118"/>
    </row>
    <row r="147" spans="1:10" s="20" customFormat="1" ht="15" x14ac:dyDescent="0.25">
      <c r="A147" s="120">
        <v>71</v>
      </c>
      <c r="B147" s="26" t="s">
        <v>190</v>
      </c>
      <c r="C147" s="31" t="s">
        <v>191</v>
      </c>
      <c r="D147" s="115" t="s">
        <v>51</v>
      </c>
      <c r="E147" s="115">
        <v>10</v>
      </c>
      <c r="F147" s="21"/>
      <c r="G147" s="30"/>
      <c r="H147" s="117">
        <f t="shared" ref="H147" si="208">F147+F147*G147</f>
        <v>0</v>
      </c>
      <c r="I147" s="117">
        <f t="shared" ref="I147" si="209">E147*F147</f>
        <v>0</v>
      </c>
      <c r="J147" s="117">
        <f t="shared" ref="J147" si="210">H147*E147</f>
        <v>0</v>
      </c>
    </row>
    <row r="148" spans="1:10" s="20" customFormat="1" ht="15" x14ac:dyDescent="0.25">
      <c r="A148" s="121">
        <f>A147+1</f>
        <v>72</v>
      </c>
      <c r="B148" s="26"/>
      <c r="C148" s="31" t="s">
        <v>71</v>
      </c>
      <c r="D148" s="116"/>
      <c r="E148" s="116"/>
      <c r="F148" s="21"/>
      <c r="G148" s="30"/>
      <c r="H148" s="118"/>
      <c r="I148" s="118"/>
      <c r="J148" s="118"/>
    </row>
    <row r="149" spans="1:10" s="20" customFormat="1" ht="15" x14ac:dyDescent="0.25">
      <c r="A149" s="120">
        <v>72</v>
      </c>
      <c r="B149" s="26" t="s">
        <v>192</v>
      </c>
      <c r="C149" s="31" t="s">
        <v>193</v>
      </c>
      <c r="D149" s="115" t="s">
        <v>51</v>
      </c>
      <c r="E149" s="115">
        <v>10</v>
      </c>
      <c r="F149" s="21"/>
      <c r="G149" s="30"/>
      <c r="H149" s="117">
        <f t="shared" ref="H149" si="211">F149+F149*G149</f>
        <v>0</v>
      </c>
      <c r="I149" s="117">
        <f t="shared" ref="I149" si="212">E149*F149</f>
        <v>0</v>
      </c>
      <c r="J149" s="117">
        <f t="shared" ref="J149" si="213">H149*E149</f>
        <v>0</v>
      </c>
    </row>
    <row r="150" spans="1:10" s="20" customFormat="1" ht="15" x14ac:dyDescent="0.25">
      <c r="A150" s="121">
        <f>A149+1</f>
        <v>73</v>
      </c>
      <c r="B150" s="26"/>
      <c r="C150" s="31" t="s">
        <v>71</v>
      </c>
      <c r="D150" s="116"/>
      <c r="E150" s="116"/>
      <c r="F150" s="21"/>
      <c r="G150" s="30"/>
      <c r="H150" s="118"/>
      <c r="I150" s="118"/>
      <c r="J150" s="118"/>
    </row>
    <row r="151" spans="1:10" s="20" customFormat="1" ht="15" x14ac:dyDescent="0.25">
      <c r="A151" s="120">
        <v>73</v>
      </c>
      <c r="B151" s="26" t="s">
        <v>194</v>
      </c>
      <c r="C151" s="31" t="s">
        <v>195</v>
      </c>
      <c r="D151" s="115" t="s">
        <v>22</v>
      </c>
      <c r="E151" s="115">
        <v>10</v>
      </c>
      <c r="F151" s="21"/>
      <c r="G151" s="30"/>
      <c r="H151" s="117">
        <f t="shared" ref="H151" si="214">F151+F151*G151</f>
        <v>0</v>
      </c>
      <c r="I151" s="117">
        <f t="shared" ref="I151" si="215">E151*F151</f>
        <v>0</v>
      </c>
      <c r="J151" s="117">
        <f t="shared" ref="J151" si="216">H151*E151</f>
        <v>0</v>
      </c>
    </row>
    <row r="152" spans="1:10" s="20" customFormat="1" ht="15" x14ac:dyDescent="0.25">
      <c r="A152" s="121">
        <f>A151+1</f>
        <v>74</v>
      </c>
      <c r="B152" s="26"/>
      <c r="C152" s="31" t="s">
        <v>71</v>
      </c>
      <c r="D152" s="116"/>
      <c r="E152" s="116"/>
      <c r="F152" s="21"/>
      <c r="G152" s="30"/>
      <c r="H152" s="118"/>
      <c r="I152" s="118"/>
      <c r="J152" s="118"/>
    </row>
    <row r="153" spans="1:10" s="20" customFormat="1" ht="15" x14ac:dyDescent="0.25">
      <c r="A153" s="120">
        <v>74</v>
      </c>
      <c r="B153" s="26" t="s">
        <v>196</v>
      </c>
      <c r="C153" s="31" t="s">
        <v>197</v>
      </c>
      <c r="D153" s="115" t="s">
        <v>51</v>
      </c>
      <c r="E153" s="115">
        <v>1</v>
      </c>
      <c r="F153" s="21"/>
      <c r="G153" s="30"/>
      <c r="H153" s="117">
        <f t="shared" ref="H153" si="217">F153+F153*G153</f>
        <v>0</v>
      </c>
      <c r="I153" s="117">
        <f t="shared" ref="I153" si="218">E153*F153</f>
        <v>0</v>
      </c>
      <c r="J153" s="117">
        <f t="shared" ref="J153" si="219">H153*E153</f>
        <v>0</v>
      </c>
    </row>
    <row r="154" spans="1:10" s="20" customFormat="1" ht="15" x14ac:dyDescent="0.25">
      <c r="A154" s="121">
        <f>A153+1</f>
        <v>75</v>
      </c>
      <c r="B154" s="26"/>
      <c r="C154" s="31" t="s">
        <v>71</v>
      </c>
      <c r="D154" s="116"/>
      <c r="E154" s="116"/>
      <c r="F154" s="21"/>
      <c r="G154" s="30"/>
      <c r="H154" s="118"/>
      <c r="I154" s="118"/>
      <c r="J154" s="118"/>
    </row>
    <row r="155" spans="1:10" s="20" customFormat="1" ht="15" x14ac:dyDescent="0.25">
      <c r="A155" s="120">
        <v>75</v>
      </c>
      <c r="B155" s="26" t="s">
        <v>198</v>
      </c>
      <c r="C155" s="31" t="s">
        <v>199</v>
      </c>
      <c r="D155" s="115" t="s">
        <v>54</v>
      </c>
      <c r="E155" s="115">
        <v>1</v>
      </c>
      <c r="F155" s="21"/>
      <c r="G155" s="30"/>
      <c r="H155" s="117">
        <f t="shared" ref="H155" si="220">F155+F155*G155</f>
        <v>0</v>
      </c>
      <c r="I155" s="117">
        <f t="shared" ref="I155" si="221">E155*F155</f>
        <v>0</v>
      </c>
      <c r="J155" s="117">
        <f t="shared" ref="J155" si="222">H155*E155</f>
        <v>0</v>
      </c>
    </row>
    <row r="156" spans="1:10" s="20" customFormat="1" ht="15" x14ac:dyDescent="0.25">
      <c r="A156" s="121">
        <f>A155+1</f>
        <v>76</v>
      </c>
      <c r="B156" s="26"/>
      <c r="C156" s="31" t="s">
        <v>71</v>
      </c>
      <c r="D156" s="116"/>
      <c r="E156" s="116"/>
      <c r="F156" s="21"/>
      <c r="G156" s="30"/>
      <c r="H156" s="118"/>
      <c r="I156" s="118"/>
      <c r="J156" s="118"/>
    </row>
    <row r="157" spans="1:10" s="20" customFormat="1" ht="15" x14ac:dyDescent="0.25">
      <c r="A157" s="120">
        <v>76</v>
      </c>
      <c r="B157" s="26" t="s">
        <v>200</v>
      </c>
      <c r="C157" s="31" t="s">
        <v>201</v>
      </c>
      <c r="D157" s="115" t="s">
        <v>53</v>
      </c>
      <c r="E157" s="115">
        <v>1</v>
      </c>
      <c r="F157" s="21"/>
      <c r="G157" s="30"/>
      <c r="H157" s="117">
        <f t="shared" ref="H157" si="223">F157+F157*G157</f>
        <v>0</v>
      </c>
      <c r="I157" s="117">
        <f t="shared" ref="I157" si="224">E157*F157</f>
        <v>0</v>
      </c>
      <c r="J157" s="117">
        <f t="shared" ref="J157" si="225">H157*E157</f>
        <v>0</v>
      </c>
    </row>
    <row r="158" spans="1:10" s="20" customFormat="1" ht="15" x14ac:dyDescent="0.25">
      <c r="A158" s="121">
        <f>A157+1</f>
        <v>77</v>
      </c>
      <c r="B158" s="26"/>
      <c r="C158" s="31" t="s">
        <v>71</v>
      </c>
      <c r="D158" s="116"/>
      <c r="E158" s="116"/>
      <c r="F158" s="21"/>
      <c r="G158" s="30"/>
      <c r="H158" s="118"/>
      <c r="I158" s="118"/>
      <c r="J158" s="118"/>
    </row>
    <row r="159" spans="1:10" s="20" customFormat="1" ht="15" x14ac:dyDescent="0.25">
      <c r="A159" s="120">
        <v>77</v>
      </c>
      <c r="B159" s="26" t="s">
        <v>202</v>
      </c>
      <c r="C159" s="31" t="s">
        <v>203</v>
      </c>
      <c r="D159" s="115" t="s">
        <v>53</v>
      </c>
      <c r="E159" s="115">
        <v>1</v>
      </c>
      <c r="F159" s="21"/>
      <c r="G159" s="30"/>
      <c r="H159" s="117">
        <f t="shared" ref="H159" si="226">F159+F159*G159</f>
        <v>0</v>
      </c>
      <c r="I159" s="117">
        <f t="shared" ref="I159" si="227">E159*F159</f>
        <v>0</v>
      </c>
      <c r="J159" s="117">
        <f t="shared" ref="J159" si="228">H159*E159</f>
        <v>0</v>
      </c>
    </row>
    <row r="160" spans="1:10" s="20" customFormat="1" ht="15" x14ac:dyDescent="0.25">
      <c r="A160" s="121">
        <f>A159+1</f>
        <v>78</v>
      </c>
      <c r="B160" s="26"/>
      <c r="C160" s="31" t="s">
        <v>71</v>
      </c>
      <c r="D160" s="116"/>
      <c r="E160" s="116"/>
      <c r="F160" s="21"/>
      <c r="G160" s="30"/>
      <c r="H160" s="118"/>
      <c r="I160" s="118"/>
      <c r="J160" s="118"/>
    </row>
    <row r="161" spans="1:10" s="20" customFormat="1" ht="15" x14ac:dyDescent="0.25">
      <c r="A161" s="120">
        <v>78</v>
      </c>
      <c r="B161" s="26" t="s">
        <v>204</v>
      </c>
      <c r="C161" s="31" t="s">
        <v>205</v>
      </c>
      <c r="D161" s="115" t="s">
        <v>246</v>
      </c>
      <c r="E161" s="115">
        <v>1</v>
      </c>
      <c r="F161" s="21"/>
      <c r="G161" s="30"/>
      <c r="H161" s="117">
        <f t="shared" ref="H161" si="229">F161+F161*G161</f>
        <v>0</v>
      </c>
      <c r="I161" s="117">
        <f t="shared" ref="I161" si="230">E161*F161</f>
        <v>0</v>
      </c>
      <c r="J161" s="117">
        <f t="shared" ref="J161" si="231">H161*E161</f>
        <v>0</v>
      </c>
    </row>
    <row r="162" spans="1:10" s="20" customFormat="1" ht="15" x14ac:dyDescent="0.25">
      <c r="A162" s="121">
        <f>A161+1</f>
        <v>79</v>
      </c>
      <c r="B162" s="26"/>
      <c r="C162" s="31" t="s">
        <v>71</v>
      </c>
      <c r="D162" s="116"/>
      <c r="E162" s="116"/>
      <c r="F162" s="21"/>
      <c r="G162" s="30"/>
      <c r="H162" s="118"/>
      <c r="I162" s="118"/>
      <c r="J162" s="118"/>
    </row>
    <row r="163" spans="1:10" s="20" customFormat="1" ht="15" x14ac:dyDescent="0.25">
      <c r="A163" s="120">
        <v>79</v>
      </c>
      <c r="B163" s="26" t="s">
        <v>206</v>
      </c>
      <c r="C163" s="31" t="s">
        <v>207</v>
      </c>
      <c r="D163" s="115" t="s">
        <v>61</v>
      </c>
      <c r="E163" s="115">
        <v>1</v>
      </c>
      <c r="F163" s="21"/>
      <c r="G163" s="30"/>
      <c r="H163" s="117">
        <f t="shared" ref="H163" si="232">F163+F163*G163</f>
        <v>0</v>
      </c>
      <c r="I163" s="117">
        <f t="shared" ref="I163" si="233">E163*F163</f>
        <v>0</v>
      </c>
      <c r="J163" s="117">
        <f t="shared" ref="J163" si="234">H163*E163</f>
        <v>0</v>
      </c>
    </row>
    <row r="164" spans="1:10" s="20" customFormat="1" ht="15" x14ac:dyDescent="0.25">
      <c r="A164" s="121">
        <f>A163+1</f>
        <v>80</v>
      </c>
      <c r="B164" s="26"/>
      <c r="C164" s="31" t="s">
        <v>71</v>
      </c>
      <c r="D164" s="116"/>
      <c r="E164" s="116"/>
      <c r="F164" s="21"/>
      <c r="G164" s="30"/>
      <c r="H164" s="118"/>
      <c r="I164" s="118"/>
      <c r="J164" s="118"/>
    </row>
    <row r="165" spans="1:10" s="20" customFormat="1" ht="15" x14ac:dyDescent="0.25">
      <c r="A165" s="120">
        <v>80</v>
      </c>
      <c r="B165" s="26" t="s">
        <v>208</v>
      </c>
      <c r="C165" s="31" t="s">
        <v>209</v>
      </c>
      <c r="D165" s="115" t="s">
        <v>54</v>
      </c>
      <c r="E165" s="115">
        <v>1</v>
      </c>
      <c r="F165" s="21"/>
      <c r="G165" s="30"/>
      <c r="H165" s="117">
        <f t="shared" ref="H165" si="235">F165+F165*G165</f>
        <v>0</v>
      </c>
      <c r="I165" s="117">
        <f t="shared" ref="I165" si="236">E165*F165</f>
        <v>0</v>
      </c>
      <c r="J165" s="117">
        <f t="shared" ref="J165" si="237">H165*E165</f>
        <v>0</v>
      </c>
    </row>
    <row r="166" spans="1:10" s="20" customFormat="1" ht="15" x14ac:dyDescent="0.25">
      <c r="A166" s="121">
        <f>A165+1</f>
        <v>81</v>
      </c>
      <c r="B166" s="26"/>
      <c r="C166" s="31" t="s">
        <v>71</v>
      </c>
      <c r="D166" s="116"/>
      <c r="E166" s="116"/>
      <c r="F166" s="21"/>
      <c r="G166" s="30"/>
      <c r="H166" s="118"/>
      <c r="I166" s="118"/>
      <c r="J166" s="118"/>
    </row>
    <row r="167" spans="1:10" s="20" customFormat="1" ht="15" x14ac:dyDescent="0.25">
      <c r="A167" s="120">
        <v>81</v>
      </c>
      <c r="B167" s="26" t="s">
        <v>210</v>
      </c>
      <c r="C167" s="31" t="s">
        <v>211</v>
      </c>
      <c r="D167" s="115" t="s">
        <v>248</v>
      </c>
      <c r="E167" s="115">
        <v>1</v>
      </c>
      <c r="F167" s="21"/>
      <c r="G167" s="30"/>
      <c r="H167" s="117">
        <f t="shared" ref="H167" si="238">F167+F167*G167</f>
        <v>0</v>
      </c>
      <c r="I167" s="117">
        <f t="shared" ref="I167" si="239">E167*F167</f>
        <v>0</v>
      </c>
      <c r="J167" s="117">
        <f t="shared" ref="J167" si="240">H167*E167</f>
        <v>0</v>
      </c>
    </row>
    <row r="168" spans="1:10" s="20" customFormat="1" ht="15" x14ac:dyDescent="0.25">
      <c r="A168" s="121">
        <f>A167+1</f>
        <v>82</v>
      </c>
      <c r="B168" s="26"/>
      <c r="C168" s="31" t="s">
        <v>71</v>
      </c>
      <c r="D168" s="116"/>
      <c r="E168" s="116"/>
      <c r="F168" s="21"/>
      <c r="G168" s="30"/>
      <c r="H168" s="118"/>
      <c r="I168" s="118"/>
      <c r="J168" s="118"/>
    </row>
    <row r="169" spans="1:10" s="20" customFormat="1" ht="15" x14ac:dyDescent="0.25">
      <c r="A169" s="120">
        <v>82</v>
      </c>
      <c r="B169" s="26" t="s">
        <v>212</v>
      </c>
      <c r="C169" s="31" t="s">
        <v>213</v>
      </c>
      <c r="D169" s="115" t="s">
        <v>54</v>
      </c>
      <c r="E169" s="115">
        <v>1</v>
      </c>
      <c r="F169" s="21"/>
      <c r="G169" s="30"/>
      <c r="H169" s="117">
        <f t="shared" ref="H169" si="241">F169+F169*G169</f>
        <v>0</v>
      </c>
      <c r="I169" s="117">
        <f t="shared" ref="I169" si="242">E169*F169</f>
        <v>0</v>
      </c>
      <c r="J169" s="117">
        <f t="shared" ref="J169" si="243">H169*E169</f>
        <v>0</v>
      </c>
    </row>
    <row r="170" spans="1:10" s="20" customFormat="1" ht="15" x14ac:dyDescent="0.25">
      <c r="A170" s="121">
        <f>A169+1</f>
        <v>83</v>
      </c>
      <c r="B170" s="26"/>
      <c r="C170" s="31" t="s">
        <v>71</v>
      </c>
      <c r="D170" s="116"/>
      <c r="E170" s="116"/>
      <c r="F170" s="21"/>
      <c r="G170" s="30"/>
      <c r="H170" s="118"/>
      <c r="I170" s="118"/>
      <c r="J170" s="118"/>
    </row>
    <row r="171" spans="1:10" s="20" customFormat="1" ht="15" x14ac:dyDescent="0.25">
      <c r="A171" s="120">
        <v>83</v>
      </c>
      <c r="B171" s="26" t="s">
        <v>214</v>
      </c>
      <c r="C171" s="31" t="s">
        <v>193</v>
      </c>
      <c r="D171" s="115" t="s">
        <v>52</v>
      </c>
      <c r="E171" s="115">
        <v>1</v>
      </c>
      <c r="F171" s="21"/>
      <c r="G171" s="30"/>
      <c r="H171" s="117">
        <f t="shared" ref="H171" si="244">F171+F171*G171</f>
        <v>0</v>
      </c>
      <c r="I171" s="117">
        <f t="shared" ref="I171" si="245">E171*F171</f>
        <v>0</v>
      </c>
      <c r="J171" s="117">
        <f t="shared" ref="J171" si="246">H171*E171</f>
        <v>0</v>
      </c>
    </row>
    <row r="172" spans="1:10" s="20" customFormat="1" ht="15" x14ac:dyDescent="0.25">
      <c r="A172" s="121">
        <f>A171+1</f>
        <v>84</v>
      </c>
      <c r="B172" s="26"/>
      <c r="C172" s="31" t="s">
        <v>71</v>
      </c>
      <c r="D172" s="116"/>
      <c r="E172" s="116"/>
      <c r="F172" s="21"/>
      <c r="G172" s="30"/>
      <c r="H172" s="118"/>
      <c r="I172" s="118"/>
      <c r="J172" s="118"/>
    </row>
    <row r="173" spans="1:10" s="20" customFormat="1" ht="15" x14ac:dyDescent="0.25">
      <c r="A173" s="120">
        <v>84</v>
      </c>
      <c r="B173" s="26" t="s">
        <v>215</v>
      </c>
      <c r="C173" s="31" t="s">
        <v>216</v>
      </c>
      <c r="D173" s="115" t="s">
        <v>48</v>
      </c>
      <c r="E173" s="115">
        <v>1</v>
      </c>
      <c r="F173" s="21"/>
      <c r="G173" s="30"/>
      <c r="H173" s="117">
        <f t="shared" ref="H173" si="247">F173+F173*G173</f>
        <v>0</v>
      </c>
      <c r="I173" s="117">
        <f t="shared" ref="I173" si="248">E173*F173</f>
        <v>0</v>
      </c>
      <c r="J173" s="117">
        <f t="shared" ref="J173" si="249">H173*E173</f>
        <v>0</v>
      </c>
    </row>
    <row r="174" spans="1:10" s="20" customFormat="1" ht="15" x14ac:dyDescent="0.25">
      <c r="A174" s="121">
        <f>A173+1</f>
        <v>85</v>
      </c>
      <c r="B174" s="26"/>
      <c r="C174" s="31" t="s">
        <v>71</v>
      </c>
      <c r="D174" s="116"/>
      <c r="E174" s="116"/>
      <c r="F174" s="21"/>
      <c r="G174" s="30"/>
      <c r="H174" s="118"/>
      <c r="I174" s="118"/>
      <c r="J174" s="118"/>
    </row>
    <row r="175" spans="1:10" s="20" customFormat="1" ht="15" x14ac:dyDescent="0.25">
      <c r="A175" s="120">
        <v>85</v>
      </c>
      <c r="B175" s="26" t="s">
        <v>217</v>
      </c>
      <c r="C175" s="31" t="s">
        <v>218</v>
      </c>
      <c r="D175" s="115" t="s">
        <v>52</v>
      </c>
      <c r="E175" s="115">
        <v>1</v>
      </c>
      <c r="F175" s="21"/>
      <c r="G175" s="30"/>
      <c r="H175" s="117">
        <f t="shared" ref="H175" si="250">F175+F175*G175</f>
        <v>0</v>
      </c>
      <c r="I175" s="117">
        <f t="shared" ref="I175" si="251">E175*F175</f>
        <v>0</v>
      </c>
      <c r="J175" s="117">
        <f t="shared" ref="J175" si="252">H175*E175</f>
        <v>0</v>
      </c>
    </row>
    <row r="176" spans="1:10" s="20" customFormat="1" ht="15" x14ac:dyDescent="0.25">
      <c r="A176" s="121">
        <f>A175+1</f>
        <v>86</v>
      </c>
      <c r="B176" s="26"/>
      <c r="C176" s="31" t="s">
        <v>71</v>
      </c>
      <c r="D176" s="116"/>
      <c r="E176" s="116"/>
      <c r="F176" s="21"/>
      <c r="G176" s="30"/>
      <c r="H176" s="118"/>
      <c r="I176" s="118"/>
      <c r="J176" s="118"/>
    </row>
    <row r="177" spans="1:10" s="20" customFormat="1" ht="15" x14ac:dyDescent="0.25">
      <c r="A177" s="120">
        <v>86</v>
      </c>
      <c r="B177" s="26" t="s">
        <v>219</v>
      </c>
      <c r="C177" s="31" t="s">
        <v>220</v>
      </c>
      <c r="D177" s="115" t="s">
        <v>51</v>
      </c>
      <c r="E177" s="115">
        <v>1</v>
      </c>
      <c r="F177" s="21"/>
      <c r="G177" s="30"/>
      <c r="H177" s="117">
        <f t="shared" ref="H177" si="253">F177+F177*G177</f>
        <v>0</v>
      </c>
      <c r="I177" s="117">
        <f t="shared" ref="I177" si="254">E177*F177</f>
        <v>0</v>
      </c>
      <c r="J177" s="117">
        <f t="shared" ref="J177" si="255">H177*E177</f>
        <v>0</v>
      </c>
    </row>
    <row r="178" spans="1:10" s="20" customFormat="1" ht="15" x14ac:dyDescent="0.25">
      <c r="A178" s="121">
        <f>A177+1</f>
        <v>87</v>
      </c>
      <c r="B178" s="26"/>
      <c r="C178" s="31" t="s">
        <v>71</v>
      </c>
      <c r="D178" s="116"/>
      <c r="E178" s="116"/>
      <c r="F178" s="21"/>
      <c r="G178" s="30"/>
      <c r="H178" s="118"/>
      <c r="I178" s="118"/>
      <c r="J178" s="118"/>
    </row>
    <row r="179" spans="1:10" s="20" customFormat="1" ht="15" x14ac:dyDescent="0.25">
      <c r="A179" s="120">
        <v>87</v>
      </c>
      <c r="B179" s="26" t="s">
        <v>221</v>
      </c>
      <c r="C179" s="31" t="s">
        <v>222</v>
      </c>
      <c r="D179" s="115" t="s">
        <v>48</v>
      </c>
      <c r="E179" s="115">
        <v>1</v>
      </c>
      <c r="F179" s="21"/>
      <c r="G179" s="30"/>
      <c r="H179" s="117">
        <f t="shared" ref="H179" si="256">F179+F179*G179</f>
        <v>0</v>
      </c>
      <c r="I179" s="117">
        <f t="shared" ref="I179" si="257">E179*F179</f>
        <v>0</v>
      </c>
      <c r="J179" s="117">
        <f t="shared" ref="J179" si="258">H179*E179</f>
        <v>0</v>
      </c>
    </row>
    <row r="180" spans="1:10" s="20" customFormat="1" ht="15" x14ac:dyDescent="0.25">
      <c r="A180" s="121">
        <f>A179+1</f>
        <v>88</v>
      </c>
      <c r="B180" s="26"/>
      <c r="C180" s="31" t="s">
        <v>71</v>
      </c>
      <c r="D180" s="116"/>
      <c r="E180" s="116"/>
      <c r="F180" s="21"/>
      <c r="G180" s="30"/>
      <c r="H180" s="118"/>
      <c r="I180" s="118"/>
      <c r="J180" s="118"/>
    </row>
    <row r="181" spans="1:10" s="20" customFormat="1" ht="15" x14ac:dyDescent="0.25">
      <c r="A181" s="120">
        <v>88</v>
      </c>
      <c r="B181" s="26" t="s">
        <v>223</v>
      </c>
      <c r="C181" s="31" t="s">
        <v>224</v>
      </c>
      <c r="D181" s="115" t="s">
        <v>51</v>
      </c>
      <c r="E181" s="115">
        <v>1</v>
      </c>
      <c r="F181" s="21"/>
      <c r="G181" s="30"/>
      <c r="H181" s="117">
        <f t="shared" ref="H181" si="259">F181+F181*G181</f>
        <v>0</v>
      </c>
      <c r="I181" s="117">
        <f t="shared" ref="I181" si="260">E181*F181</f>
        <v>0</v>
      </c>
      <c r="J181" s="117">
        <f t="shared" ref="J181" si="261">H181*E181</f>
        <v>0</v>
      </c>
    </row>
    <row r="182" spans="1:10" s="20" customFormat="1" ht="15" x14ac:dyDescent="0.25">
      <c r="A182" s="121">
        <f>A181+1</f>
        <v>89</v>
      </c>
      <c r="B182" s="26"/>
      <c r="C182" s="31" t="s">
        <v>71</v>
      </c>
      <c r="D182" s="116"/>
      <c r="E182" s="116"/>
      <c r="F182" s="21"/>
      <c r="G182" s="30"/>
      <c r="H182" s="118"/>
      <c r="I182" s="118"/>
      <c r="J182" s="118"/>
    </row>
    <row r="183" spans="1:10" s="20" customFormat="1" ht="15" x14ac:dyDescent="0.25">
      <c r="A183" s="120">
        <v>89</v>
      </c>
      <c r="B183" s="26" t="s">
        <v>225</v>
      </c>
      <c r="C183" s="31" t="s">
        <v>226</v>
      </c>
      <c r="D183" s="115" t="s">
        <v>61</v>
      </c>
      <c r="E183" s="115">
        <v>1</v>
      </c>
      <c r="F183" s="21"/>
      <c r="G183" s="30"/>
      <c r="H183" s="117">
        <f t="shared" ref="H183" si="262">F183+F183*G183</f>
        <v>0</v>
      </c>
      <c r="I183" s="117">
        <f t="shared" ref="I183" si="263">E183*F183</f>
        <v>0</v>
      </c>
      <c r="J183" s="117">
        <f t="shared" ref="J183" si="264">H183*E183</f>
        <v>0</v>
      </c>
    </row>
    <row r="184" spans="1:10" s="20" customFormat="1" ht="15" x14ac:dyDescent="0.25">
      <c r="A184" s="121">
        <f>A183+1</f>
        <v>90</v>
      </c>
      <c r="B184" s="26"/>
      <c r="C184" s="31" t="s">
        <v>71</v>
      </c>
      <c r="D184" s="116"/>
      <c r="E184" s="116"/>
      <c r="F184" s="21"/>
      <c r="G184" s="30"/>
      <c r="H184" s="118"/>
      <c r="I184" s="118"/>
      <c r="J184" s="118"/>
    </row>
    <row r="185" spans="1:10" s="20" customFormat="1" ht="15" x14ac:dyDescent="0.25">
      <c r="A185" s="120">
        <v>90</v>
      </c>
      <c r="B185" s="26" t="s">
        <v>227</v>
      </c>
      <c r="C185" s="31" t="s">
        <v>228</v>
      </c>
      <c r="D185" s="115" t="s">
        <v>54</v>
      </c>
      <c r="E185" s="115">
        <v>1</v>
      </c>
      <c r="F185" s="21"/>
      <c r="G185" s="30"/>
      <c r="H185" s="117">
        <f t="shared" ref="H185" si="265">F185+F185*G185</f>
        <v>0</v>
      </c>
      <c r="I185" s="117">
        <f t="shared" ref="I185" si="266">E185*F185</f>
        <v>0</v>
      </c>
      <c r="J185" s="117">
        <f t="shared" ref="J185" si="267">H185*E185</f>
        <v>0</v>
      </c>
    </row>
    <row r="186" spans="1:10" s="20" customFormat="1" ht="15" x14ac:dyDescent="0.25">
      <c r="A186" s="121">
        <f>A185+1</f>
        <v>91</v>
      </c>
      <c r="B186" s="26"/>
      <c r="C186" s="31" t="s">
        <v>71</v>
      </c>
      <c r="D186" s="116"/>
      <c r="E186" s="116"/>
      <c r="F186" s="21"/>
      <c r="G186" s="30"/>
      <c r="H186" s="118"/>
      <c r="I186" s="118"/>
      <c r="J186" s="118"/>
    </row>
    <row r="187" spans="1:10" s="20" customFormat="1" ht="15" x14ac:dyDescent="0.25">
      <c r="A187" s="120">
        <v>91</v>
      </c>
      <c r="B187" s="26" t="s">
        <v>229</v>
      </c>
      <c r="C187" s="31" t="s">
        <v>230</v>
      </c>
      <c r="D187" s="115" t="s">
        <v>54</v>
      </c>
      <c r="E187" s="115">
        <v>1</v>
      </c>
      <c r="F187" s="21"/>
      <c r="G187" s="30"/>
      <c r="H187" s="117">
        <f t="shared" ref="H187" si="268">F187+F187*G187</f>
        <v>0</v>
      </c>
      <c r="I187" s="117">
        <f t="shared" ref="I187" si="269">E187*F187</f>
        <v>0</v>
      </c>
      <c r="J187" s="117">
        <f t="shared" ref="J187" si="270">H187*E187</f>
        <v>0</v>
      </c>
    </row>
    <row r="188" spans="1:10" s="20" customFormat="1" ht="15" x14ac:dyDescent="0.25">
      <c r="A188" s="121">
        <f>A187+1</f>
        <v>92</v>
      </c>
      <c r="B188" s="26"/>
      <c r="C188" s="31" t="s">
        <v>71</v>
      </c>
      <c r="D188" s="116"/>
      <c r="E188" s="116"/>
      <c r="F188" s="21"/>
      <c r="G188" s="30"/>
      <c r="H188" s="118"/>
      <c r="I188" s="118"/>
      <c r="J188" s="118"/>
    </row>
    <row r="189" spans="1:10" s="20" customFormat="1" ht="15" x14ac:dyDescent="0.25">
      <c r="A189" s="120">
        <v>92</v>
      </c>
      <c r="B189" s="26" t="s">
        <v>231</v>
      </c>
      <c r="C189" s="31" t="s">
        <v>232</v>
      </c>
      <c r="D189" s="115" t="s">
        <v>247</v>
      </c>
      <c r="E189" s="115">
        <v>1</v>
      </c>
      <c r="F189" s="21"/>
      <c r="G189" s="30"/>
      <c r="H189" s="117">
        <f t="shared" ref="H189" si="271">F189+F189*G189</f>
        <v>0</v>
      </c>
      <c r="I189" s="117">
        <f t="shared" ref="I189" si="272">E189*F189</f>
        <v>0</v>
      </c>
      <c r="J189" s="117">
        <f t="shared" ref="J189" si="273">H189*E189</f>
        <v>0</v>
      </c>
    </row>
    <row r="190" spans="1:10" s="20" customFormat="1" ht="15" x14ac:dyDescent="0.25">
      <c r="A190" s="121">
        <f>A189+1</f>
        <v>93</v>
      </c>
      <c r="B190" s="26"/>
      <c r="C190" s="31" t="s">
        <v>71</v>
      </c>
      <c r="D190" s="116"/>
      <c r="E190" s="116"/>
      <c r="F190" s="21"/>
      <c r="G190" s="30"/>
      <c r="H190" s="118"/>
      <c r="I190" s="118"/>
      <c r="J190" s="118"/>
    </row>
    <row r="191" spans="1:10" s="20" customFormat="1" ht="15" x14ac:dyDescent="0.25">
      <c r="A191" s="120">
        <v>93</v>
      </c>
      <c r="B191" s="26" t="s">
        <v>233</v>
      </c>
      <c r="C191" s="31" t="s">
        <v>234</v>
      </c>
      <c r="D191" s="115" t="s">
        <v>61</v>
      </c>
      <c r="E191" s="115">
        <v>1</v>
      </c>
      <c r="F191" s="21"/>
      <c r="G191" s="30"/>
      <c r="H191" s="117">
        <f t="shared" ref="H191" si="274">F191+F191*G191</f>
        <v>0</v>
      </c>
      <c r="I191" s="117">
        <f t="shared" ref="I191" si="275">E191*F191</f>
        <v>0</v>
      </c>
      <c r="J191" s="117">
        <f t="shared" ref="J191" si="276">H191*E191</f>
        <v>0</v>
      </c>
    </row>
    <row r="192" spans="1:10" s="20" customFormat="1" ht="15" x14ac:dyDescent="0.25">
      <c r="A192" s="121">
        <f>A191+1</f>
        <v>94</v>
      </c>
      <c r="B192" s="26"/>
      <c r="C192" s="31" t="s">
        <v>71</v>
      </c>
      <c r="D192" s="116"/>
      <c r="E192" s="116"/>
      <c r="F192" s="21"/>
      <c r="G192" s="30"/>
      <c r="H192" s="118"/>
      <c r="I192" s="118"/>
      <c r="J192" s="118"/>
    </row>
    <row r="193" spans="3:10" ht="39" thickBot="1" x14ac:dyDescent="0.25">
      <c r="C193" s="114" t="s">
        <v>1778</v>
      </c>
      <c r="D193" s="114"/>
      <c r="E193" s="10"/>
      <c r="F193" s="2" t="str">
        <f>"suma kontrolna: "
&amp;SUM(F7:F102)</f>
        <v>suma kontrolna: 0</v>
      </c>
      <c r="G193" s="2" t="str">
        <f>"suma kontrolna: "
&amp;SUM(G7:G102)</f>
        <v>suma kontrolna: 0</v>
      </c>
      <c r="H193" s="2" t="str">
        <f>"suma kontrolna: "
&amp;SUM(H7:H102)</f>
        <v>suma kontrolna: 0</v>
      </c>
      <c r="I193" s="11" t="str">
        <f>"Całkowita wartość netto: "&amp;SUM(I7:I102)&amp;" zł"</f>
        <v>Całkowita wartość netto: 0 zł</v>
      </c>
      <c r="J193" s="11" t="str">
        <f>"Całkowita wartość brutto: "&amp;SUM(J7:J102)&amp;" zł"</f>
        <v>Całkowita wartość brutto: 0 zł</v>
      </c>
    </row>
    <row r="194" spans="3:10" ht="27" customHeight="1" x14ac:dyDescent="0.2"/>
    <row r="196" spans="3:10" ht="42" customHeight="1" x14ac:dyDescent="0.2">
      <c r="F196" s="119" t="s">
        <v>5</v>
      </c>
      <c r="G196" s="119"/>
      <c r="H196" s="119"/>
      <c r="I196" s="119"/>
      <c r="J196" s="119"/>
    </row>
  </sheetData>
  <sortState ref="A13:J195">
    <sortCondition ref="A13"/>
  </sortState>
  <mergeCells count="564">
    <mergeCell ref="A187:A188"/>
    <mergeCell ref="A189:A190"/>
    <mergeCell ref="A191:A192"/>
    <mergeCell ref="A177:A178"/>
    <mergeCell ref="A179:A180"/>
    <mergeCell ref="A181:A182"/>
    <mergeCell ref="A183:A184"/>
    <mergeCell ref="A185:A186"/>
    <mergeCell ref="A167:A168"/>
    <mergeCell ref="A169:A170"/>
    <mergeCell ref="A171:A172"/>
    <mergeCell ref="A173:A174"/>
    <mergeCell ref="A175:A176"/>
    <mergeCell ref="A157:A158"/>
    <mergeCell ref="A159:A160"/>
    <mergeCell ref="A161:A162"/>
    <mergeCell ref="A163:A164"/>
    <mergeCell ref="A165:A166"/>
    <mergeCell ref="A147:A148"/>
    <mergeCell ref="A149:A150"/>
    <mergeCell ref="A151:A152"/>
    <mergeCell ref="A153:A154"/>
    <mergeCell ref="A155:A156"/>
    <mergeCell ref="A137:A138"/>
    <mergeCell ref="A139:A140"/>
    <mergeCell ref="A141:A142"/>
    <mergeCell ref="A143:A144"/>
    <mergeCell ref="A145:A146"/>
    <mergeCell ref="A127:A128"/>
    <mergeCell ref="A129:A130"/>
    <mergeCell ref="A131:A132"/>
    <mergeCell ref="A133:A134"/>
    <mergeCell ref="A135:A136"/>
    <mergeCell ref="A117:A118"/>
    <mergeCell ref="A119:A120"/>
    <mergeCell ref="A121:A122"/>
    <mergeCell ref="A123:A124"/>
    <mergeCell ref="A125:A126"/>
    <mergeCell ref="A107:A108"/>
    <mergeCell ref="A109:A110"/>
    <mergeCell ref="A111:A112"/>
    <mergeCell ref="A113:A114"/>
    <mergeCell ref="A115:A116"/>
    <mergeCell ref="A97:A98"/>
    <mergeCell ref="A99:A100"/>
    <mergeCell ref="A101:A102"/>
    <mergeCell ref="A103:A104"/>
    <mergeCell ref="A105:A106"/>
    <mergeCell ref="A87:A88"/>
    <mergeCell ref="A89:A90"/>
    <mergeCell ref="A91:A92"/>
    <mergeCell ref="A93:A94"/>
    <mergeCell ref="A95:A96"/>
    <mergeCell ref="A77:A78"/>
    <mergeCell ref="A79:A80"/>
    <mergeCell ref="A81:A82"/>
    <mergeCell ref="A83:A84"/>
    <mergeCell ref="A85:A86"/>
    <mergeCell ref="A67:A68"/>
    <mergeCell ref="A69:A70"/>
    <mergeCell ref="A71:A72"/>
    <mergeCell ref="A73:A74"/>
    <mergeCell ref="A75:A76"/>
    <mergeCell ref="A57:A58"/>
    <mergeCell ref="A59:A60"/>
    <mergeCell ref="A61:A62"/>
    <mergeCell ref="A63:A64"/>
    <mergeCell ref="A65:A66"/>
    <mergeCell ref="A47:A48"/>
    <mergeCell ref="A49:A50"/>
    <mergeCell ref="A51:A52"/>
    <mergeCell ref="A53:A54"/>
    <mergeCell ref="A55:A56"/>
    <mergeCell ref="A37:A38"/>
    <mergeCell ref="A39:A40"/>
    <mergeCell ref="A41:A42"/>
    <mergeCell ref="A43:A44"/>
    <mergeCell ref="A45:A46"/>
    <mergeCell ref="A27:A28"/>
    <mergeCell ref="A29:A30"/>
    <mergeCell ref="A31:A32"/>
    <mergeCell ref="A33:A34"/>
    <mergeCell ref="A35:A36"/>
    <mergeCell ref="F196:J196"/>
    <mergeCell ref="B1:J1"/>
    <mergeCell ref="A2:J2"/>
    <mergeCell ref="A3:J3"/>
    <mergeCell ref="A7:A8"/>
    <mergeCell ref="A9:A10"/>
    <mergeCell ref="A11:A12"/>
    <mergeCell ref="A13:A14"/>
    <mergeCell ref="A15:A16"/>
    <mergeCell ref="A17:A18"/>
    <mergeCell ref="A19:A20"/>
    <mergeCell ref="A21:A22"/>
    <mergeCell ref="A23:A24"/>
    <mergeCell ref="A25:A26"/>
    <mergeCell ref="D7:D8"/>
    <mergeCell ref="D9:D10"/>
    <mergeCell ref="D11:D12"/>
    <mergeCell ref="E13:E14"/>
    <mergeCell ref="D13:D14"/>
    <mergeCell ref="D19:D20"/>
    <mergeCell ref="D17:D18"/>
    <mergeCell ref="D15:D16"/>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D191:D192"/>
    <mergeCell ref="D189:D190"/>
    <mergeCell ref="D187:D188"/>
    <mergeCell ref="D185:D186"/>
    <mergeCell ref="D183:D184"/>
    <mergeCell ref="D181:D182"/>
    <mergeCell ref="D179:D180"/>
    <mergeCell ref="D177:D178"/>
    <mergeCell ref="D175:D176"/>
    <mergeCell ref="D173:D174"/>
    <mergeCell ref="D171:D172"/>
    <mergeCell ref="D169:D170"/>
    <mergeCell ref="D167:D168"/>
    <mergeCell ref="D165:D166"/>
    <mergeCell ref="D163:D164"/>
    <mergeCell ref="D161:D162"/>
    <mergeCell ref="D157:D158"/>
    <mergeCell ref="D159:D160"/>
    <mergeCell ref="D155:D156"/>
    <mergeCell ref="D153:D154"/>
    <mergeCell ref="D151:D152"/>
    <mergeCell ref="D149:D150"/>
    <mergeCell ref="D141:D142"/>
    <mergeCell ref="D143:D144"/>
    <mergeCell ref="D145:D146"/>
    <mergeCell ref="D147:D148"/>
    <mergeCell ref="D139:D140"/>
    <mergeCell ref="D137:D138"/>
    <mergeCell ref="D135:D136"/>
    <mergeCell ref="D67:D68"/>
    <mergeCell ref="D69:D70"/>
    <mergeCell ref="D71:D72"/>
    <mergeCell ref="D73:D74"/>
    <mergeCell ref="D75:D76"/>
    <mergeCell ref="D77:D78"/>
    <mergeCell ref="D79:D80"/>
    <mergeCell ref="D81:D82"/>
    <mergeCell ref="D83:D84"/>
    <mergeCell ref="D127:D128"/>
    <mergeCell ref="D129:D130"/>
    <mergeCell ref="D131:D132"/>
    <mergeCell ref="D133:D134"/>
    <mergeCell ref="D107:D108"/>
    <mergeCell ref="D125:D126"/>
    <mergeCell ref="D109:D110"/>
    <mergeCell ref="E51:E52"/>
    <mergeCell ref="E53:E54"/>
    <mergeCell ref="E55:E56"/>
    <mergeCell ref="E57:E58"/>
    <mergeCell ref="H7:H8"/>
    <mergeCell ref="I7:I8"/>
    <mergeCell ref="H15:H16"/>
    <mergeCell ref="I15:I16"/>
    <mergeCell ref="H23:H24"/>
    <mergeCell ref="I23:I24"/>
    <mergeCell ref="H31:H32"/>
    <mergeCell ref="I31:I32"/>
    <mergeCell ref="H39:H40"/>
    <mergeCell ref="I39:I40"/>
    <mergeCell ref="H11:H12"/>
    <mergeCell ref="I11:I12"/>
    <mergeCell ref="H35:H36"/>
    <mergeCell ref="I35:I36"/>
    <mergeCell ref="I21:I22"/>
    <mergeCell ref="H33:H34"/>
    <mergeCell ref="I33:I34"/>
    <mergeCell ref="I37:I38"/>
    <mergeCell ref="H57:H58"/>
    <mergeCell ref="I57:I58"/>
    <mergeCell ref="D111:D112"/>
    <mergeCell ref="D113:D114"/>
    <mergeCell ref="D115:D116"/>
    <mergeCell ref="D119:D120"/>
    <mergeCell ref="D117:D118"/>
    <mergeCell ref="D85:D86"/>
    <mergeCell ref="D87:D88"/>
    <mergeCell ref="D89:D90"/>
    <mergeCell ref="D91:D92"/>
    <mergeCell ref="D93:D94"/>
    <mergeCell ref="D95:D96"/>
    <mergeCell ref="D97:D98"/>
    <mergeCell ref="D99:D100"/>
    <mergeCell ref="D101:D102"/>
    <mergeCell ref="D103:D104"/>
    <mergeCell ref="D105:D106"/>
    <mergeCell ref="J33:J34"/>
    <mergeCell ref="J11:J12"/>
    <mergeCell ref="H13:H14"/>
    <mergeCell ref="I13:I14"/>
    <mergeCell ref="J13:J14"/>
    <mergeCell ref="D121:D122"/>
    <mergeCell ref="D123:D124"/>
    <mergeCell ref="H25:H26"/>
    <mergeCell ref="I25:I26"/>
    <mergeCell ref="H47:H48"/>
    <mergeCell ref="I47:I48"/>
    <mergeCell ref="H55:H56"/>
    <mergeCell ref="I55:I56"/>
    <mergeCell ref="H63:H64"/>
    <mergeCell ref="I63:I64"/>
    <mergeCell ref="H71:H72"/>
    <mergeCell ref="H53:H54"/>
    <mergeCell ref="I53:I54"/>
    <mergeCell ref="I71:I72"/>
    <mergeCell ref="H79:H80"/>
    <mergeCell ref="I79:I80"/>
    <mergeCell ref="H87:H88"/>
    <mergeCell ref="J35:J36"/>
    <mergeCell ref="H37:H38"/>
    <mergeCell ref="J37:J38"/>
    <mergeCell ref="J39:J40"/>
    <mergeCell ref="H41:H42"/>
    <mergeCell ref="I41:I42"/>
    <mergeCell ref="J41:J42"/>
    <mergeCell ref="H43:H44"/>
    <mergeCell ref="I43:I44"/>
    <mergeCell ref="J43:J44"/>
    <mergeCell ref="H45:H46"/>
    <mergeCell ref="I45:I46"/>
    <mergeCell ref="J45:J46"/>
    <mergeCell ref="J47:J48"/>
    <mergeCell ref="H49:H50"/>
    <mergeCell ref="I49:I50"/>
    <mergeCell ref="J49:J50"/>
    <mergeCell ref="H51:H52"/>
    <mergeCell ref="I51:I52"/>
    <mergeCell ref="J51:J52"/>
    <mergeCell ref="J53:J54"/>
    <mergeCell ref="J55:J56"/>
    <mergeCell ref="J57:J58"/>
    <mergeCell ref="H59:H60"/>
    <mergeCell ref="I59:I60"/>
    <mergeCell ref="J59:J60"/>
    <mergeCell ref="H61:H62"/>
    <mergeCell ref="I61:I62"/>
    <mergeCell ref="J61:J62"/>
    <mergeCell ref="J63:J64"/>
    <mergeCell ref="H65:H66"/>
    <mergeCell ref="I65:I66"/>
    <mergeCell ref="J65:J66"/>
    <mergeCell ref="H67:H68"/>
    <mergeCell ref="I67:I68"/>
    <mergeCell ref="J67:J68"/>
    <mergeCell ref="H69:H70"/>
    <mergeCell ref="I69:I70"/>
    <mergeCell ref="J69:J70"/>
    <mergeCell ref="J71:J72"/>
    <mergeCell ref="H73:H74"/>
    <mergeCell ref="I73:I74"/>
    <mergeCell ref="J73:J74"/>
    <mergeCell ref="H75:H76"/>
    <mergeCell ref="I75:I76"/>
    <mergeCell ref="J75:J76"/>
    <mergeCell ref="H77:H78"/>
    <mergeCell ref="I77:I78"/>
    <mergeCell ref="J77:J78"/>
    <mergeCell ref="J79:J80"/>
    <mergeCell ref="H81:H82"/>
    <mergeCell ref="I81:I82"/>
    <mergeCell ref="J81:J82"/>
    <mergeCell ref="H83:H84"/>
    <mergeCell ref="I83:I84"/>
    <mergeCell ref="J83:J84"/>
    <mergeCell ref="H85:H86"/>
    <mergeCell ref="I85:I86"/>
    <mergeCell ref="J85:J86"/>
    <mergeCell ref="J87:J88"/>
    <mergeCell ref="H89:H90"/>
    <mergeCell ref="I89:I90"/>
    <mergeCell ref="J89:J90"/>
    <mergeCell ref="H91:H92"/>
    <mergeCell ref="I91:I92"/>
    <mergeCell ref="J91:J92"/>
    <mergeCell ref="H93:H94"/>
    <mergeCell ref="I93:I94"/>
    <mergeCell ref="J93:J94"/>
    <mergeCell ref="I87:I88"/>
    <mergeCell ref="J95:J96"/>
    <mergeCell ref="H97:H98"/>
    <mergeCell ref="I97:I98"/>
    <mergeCell ref="J97:J98"/>
    <mergeCell ref="H99:H100"/>
    <mergeCell ref="I99:I100"/>
    <mergeCell ref="J99:J100"/>
    <mergeCell ref="H101:H102"/>
    <mergeCell ref="I101:I102"/>
    <mergeCell ref="J101:J102"/>
    <mergeCell ref="H95:H96"/>
    <mergeCell ref="I95:I96"/>
    <mergeCell ref="J103:J104"/>
    <mergeCell ref="H103:H104"/>
    <mergeCell ref="I103:I104"/>
    <mergeCell ref="H105:H106"/>
    <mergeCell ref="I105:I106"/>
    <mergeCell ref="J105:J106"/>
    <mergeCell ref="H107:H108"/>
    <mergeCell ref="I107:I108"/>
    <mergeCell ref="J107:J108"/>
    <mergeCell ref="H109:H110"/>
    <mergeCell ref="I109:I110"/>
    <mergeCell ref="J109:J110"/>
    <mergeCell ref="H111:H112"/>
    <mergeCell ref="I111:I112"/>
    <mergeCell ref="J111:J112"/>
    <mergeCell ref="H113:H114"/>
    <mergeCell ref="I113:I114"/>
    <mergeCell ref="J113:J114"/>
    <mergeCell ref="H115:H116"/>
    <mergeCell ref="I115:I116"/>
    <mergeCell ref="J115:J116"/>
    <mergeCell ref="H117:H118"/>
    <mergeCell ref="I117:I118"/>
    <mergeCell ref="J117:J118"/>
    <mergeCell ref="H119:H120"/>
    <mergeCell ref="I119:I120"/>
    <mergeCell ref="J119:J120"/>
    <mergeCell ref="H121:H122"/>
    <mergeCell ref="I121:I122"/>
    <mergeCell ref="J121:J122"/>
    <mergeCell ref="H123:H124"/>
    <mergeCell ref="I123:I124"/>
    <mergeCell ref="J123:J124"/>
    <mergeCell ref="H125:H126"/>
    <mergeCell ref="I125:I126"/>
    <mergeCell ref="J125:J126"/>
    <mergeCell ref="H127:H128"/>
    <mergeCell ref="I127:I128"/>
    <mergeCell ref="J127:J128"/>
    <mergeCell ref="H129:H130"/>
    <mergeCell ref="I129:I130"/>
    <mergeCell ref="J129:J130"/>
    <mergeCell ref="H131:H132"/>
    <mergeCell ref="I131:I132"/>
    <mergeCell ref="J131:J132"/>
    <mergeCell ref="H133:H134"/>
    <mergeCell ref="I133:I134"/>
    <mergeCell ref="J133:J134"/>
    <mergeCell ref="H135:H136"/>
    <mergeCell ref="I135:I136"/>
    <mergeCell ref="J135:J136"/>
    <mergeCell ref="H137:H138"/>
    <mergeCell ref="I137:I138"/>
    <mergeCell ref="J137:J138"/>
    <mergeCell ref="H139:H140"/>
    <mergeCell ref="I139:I140"/>
    <mergeCell ref="J139:J140"/>
    <mergeCell ref="H141:H142"/>
    <mergeCell ref="I141:I142"/>
    <mergeCell ref="J141:J142"/>
    <mergeCell ref="H143:H144"/>
    <mergeCell ref="I143:I144"/>
    <mergeCell ref="J143:J144"/>
    <mergeCell ref="H145:H146"/>
    <mergeCell ref="I145:I146"/>
    <mergeCell ref="J145:J146"/>
    <mergeCell ref="H147:H148"/>
    <mergeCell ref="I147:I148"/>
    <mergeCell ref="J147:J148"/>
    <mergeCell ref="H149:H150"/>
    <mergeCell ref="I149:I150"/>
    <mergeCell ref="J149:J150"/>
    <mergeCell ref="H151:H152"/>
    <mergeCell ref="I151:I152"/>
    <mergeCell ref="J151:J152"/>
    <mergeCell ref="H153:H154"/>
    <mergeCell ref="I153:I154"/>
    <mergeCell ref="J153:J154"/>
    <mergeCell ref="H155:H156"/>
    <mergeCell ref="I155:I156"/>
    <mergeCell ref="J155:J156"/>
    <mergeCell ref="H157:H158"/>
    <mergeCell ref="I157:I158"/>
    <mergeCell ref="J157:J158"/>
    <mergeCell ref="H159:H160"/>
    <mergeCell ref="I159:I160"/>
    <mergeCell ref="J159:J160"/>
    <mergeCell ref="H161:H162"/>
    <mergeCell ref="I161:I162"/>
    <mergeCell ref="J161:J162"/>
    <mergeCell ref="H163:H164"/>
    <mergeCell ref="I163:I164"/>
    <mergeCell ref="J163:J164"/>
    <mergeCell ref="H165:H166"/>
    <mergeCell ref="I165:I166"/>
    <mergeCell ref="J165:J166"/>
    <mergeCell ref="H167:H168"/>
    <mergeCell ref="I167:I168"/>
    <mergeCell ref="J167:J168"/>
    <mergeCell ref="H169:H170"/>
    <mergeCell ref="I169:I170"/>
    <mergeCell ref="J169:J170"/>
    <mergeCell ref="H171:H172"/>
    <mergeCell ref="I171:I172"/>
    <mergeCell ref="J171:J172"/>
    <mergeCell ref="H173:H174"/>
    <mergeCell ref="I173:I174"/>
    <mergeCell ref="J173:J174"/>
    <mergeCell ref="H175:H176"/>
    <mergeCell ref="I175:I176"/>
    <mergeCell ref="J175:J176"/>
    <mergeCell ref="H177:H178"/>
    <mergeCell ref="I177:I178"/>
    <mergeCell ref="J177:J178"/>
    <mergeCell ref="H179:H180"/>
    <mergeCell ref="I179:I180"/>
    <mergeCell ref="J179:J180"/>
    <mergeCell ref="H181:H182"/>
    <mergeCell ref="I181:I182"/>
    <mergeCell ref="J181:J182"/>
    <mergeCell ref="H183:H184"/>
    <mergeCell ref="I183:I184"/>
    <mergeCell ref="J183:J184"/>
    <mergeCell ref="H185:H186"/>
    <mergeCell ref="I185:I186"/>
    <mergeCell ref="J185:J186"/>
    <mergeCell ref="H187:H188"/>
    <mergeCell ref="I187:I188"/>
    <mergeCell ref="J187:J188"/>
    <mergeCell ref="H189:H190"/>
    <mergeCell ref="I189:I190"/>
    <mergeCell ref="J189:J190"/>
    <mergeCell ref="H191:H192"/>
    <mergeCell ref="I191:I192"/>
    <mergeCell ref="J191:J192"/>
    <mergeCell ref="L13:L14"/>
    <mergeCell ref="E7:E8"/>
    <mergeCell ref="E9:E10"/>
    <mergeCell ref="E11:E12"/>
    <mergeCell ref="E15:E16"/>
    <mergeCell ref="E17:E18"/>
    <mergeCell ref="E19:E20"/>
    <mergeCell ref="E21:E22"/>
    <mergeCell ref="E23:E24"/>
    <mergeCell ref="J23:J24"/>
    <mergeCell ref="J15:J16"/>
    <mergeCell ref="H17:H18"/>
    <mergeCell ref="I17:I18"/>
    <mergeCell ref="J17:J18"/>
    <mergeCell ref="H19:H20"/>
    <mergeCell ref="I19:I20"/>
    <mergeCell ref="J19:J20"/>
    <mergeCell ref="H21:H22"/>
    <mergeCell ref="J21:J22"/>
    <mergeCell ref="J7:J8"/>
    <mergeCell ref="H9:H10"/>
    <mergeCell ref="I9:I10"/>
    <mergeCell ref="J9:J10"/>
    <mergeCell ref="E25:E26"/>
    <mergeCell ref="E27:E28"/>
    <mergeCell ref="E29:E30"/>
    <mergeCell ref="E31:E32"/>
    <mergeCell ref="J25:J26"/>
    <mergeCell ref="H27:H28"/>
    <mergeCell ref="I27:I28"/>
    <mergeCell ref="J27:J28"/>
    <mergeCell ref="H29:H30"/>
    <mergeCell ref="I29:I30"/>
    <mergeCell ref="J29:J30"/>
    <mergeCell ref="J31:J32"/>
    <mergeCell ref="E33:E34"/>
    <mergeCell ref="E35:E36"/>
    <mergeCell ref="E37:E38"/>
    <mergeCell ref="E39:E40"/>
    <mergeCell ref="E41:E42"/>
    <mergeCell ref="E43:E44"/>
    <mergeCell ref="E45:E46"/>
    <mergeCell ref="E47:E48"/>
    <mergeCell ref="E49:E50"/>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87:E88"/>
    <mergeCell ref="E89:E90"/>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3:E124"/>
    <mergeCell ref="E125:E126"/>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E159:E160"/>
    <mergeCell ref="E161:E162"/>
    <mergeCell ref="E163:E164"/>
    <mergeCell ref="E165:E166"/>
    <mergeCell ref="C193:D193"/>
    <mergeCell ref="E167:E168"/>
    <mergeCell ref="E187:E188"/>
    <mergeCell ref="E189:E190"/>
    <mergeCell ref="E191:E192"/>
    <mergeCell ref="E169:E170"/>
    <mergeCell ref="E171:E172"/>
    <mergeCell ref="E173:E174"/>
    <mergeCell ref="E175:E176"/>
    <mergeCell ref="E177:E178"/>
    <mergeCell ref="E179:E180"/>
    <mergeCell ref="E181:E182"/>
    <mergeCell ref="E183:E184"/>
    <mergeCell ref="E185:E186"/>
  </mergeCells>
  <conditionalFormatting sqref="B193:B1048576 B1:B6">
    <cfRule type="duplicateValues" dxfId="121" priority="90"/>
  </conditionalFormatting>
  <conditionalFormatting sqref="C15 C17 C7 C9 C19 C21 C23 C25">
    <cfRule type="duplicateValues" dxfId="120" priority="89"/>
  </conditionalFormatting>
  <conditionalFormatting sqref="B16:C16">
    <cfRule type="duplicateValues" dxfId="119" priority="88"/>
  </conditionalFormatting>
  <conditionalFormatting sqref="B7:B10 B14:B15 B17:B26">
    <cfRule type="duplicateValues" dxfId="118" priority="87"/>
  </conditionalFormatting>
  <conditionalFormatting sqref="C19">
    <cfRule type="duplicateValues" dxfId="117" priority="86"/>
  </conditionalFormatting>
  <conditionalFormatting sqref="C17">
    <cfRule type="duplicateValues" dxfId="116" priority="85"/>
  </conditionalFormatting>
  <conditionalFormatting sqref="C12">
    <cfRule type="duplicateValues" dxfId="115" priority="84"/>
  </conditionalFormatting>
  <conditionalFormatting sqref="B12">
    <cfRule type="duplicateValues" dxfId="114" priority="83"/>
  </conditionalFormatting>
  <conditionalFormatting sqref="C189">
    <cfRule type="duplicateValues" dxfId="113" priority="80"/>
  </conditionalFormatting>
  <conditionalFormatting sqref="B189:B191">
    <cfRule type="duplicateValues" dxfId="112" priority="79"/>
  </conditionalFormatting>
  <conditionalFormatting sqref="C103 C109 C111 C113 C115 C117 C119 C121 C123 C125 C127 C129 C131 C133 C135 C137 C139 C141 C143 C145 C147 C151 C153 C155 C157 C159 C161 C163 C165 C167 C169 C171 C173 C175 C177 C179 C181 C183 C185 C187">
    <cfRule type="duplicateValues" dxfId="111" priority="156"/>
  </conditionalFormatting>
  <conditionalFormatting sqref="B103:B188 B192">
    <cfRule type="duplicateValues" dxfId="110" priority="158"/>
  </conditionalFormatting>
  <conditionalFormatting sqref="C8">
    <cfRule type="duplicateValues" dxfId="109" priority="78"/>
  </conditionalFormatting>
  <conditionalFormatting sqref="C10">
    <cfRule type="duplicateValues" dxfId="108" priority="77"/>
  </conditionalFormatting>
  <conditionalFormatting sqref="C14">
    <cfRule type="duplicateValues" dxfId="107" priority="76"/>
  </conditionalFormatting>
  <conditionalFormatting sqref="C18">
    <cfRule type="duplicateValues" dxfId="106" priority="75"/>
  </conditionalFormatting>
  <conditionalFormatting sqref="C20">
    <cfRule type="duplicateValues" dxfId="105" priority="74"/>
  </conditionalFormatting>
  <conditionalFormatting sqref="C22">
    <cfRule type="duplicateValues" dxfId="104" priority="73"/>
  </conditionalFormatting>
  <conditionalFormatting sqref="C24">
    <cfRule type="duplicateValues" dxfId="103" priority="72"/>
  </conditionalFormatting>
  <conditionalFormatting sqref="C26">
    <cfRule type="duplicateValues" dxfId="102" priority="71"/>
  </conditionalFormatting>
  <conditionalFormatting sqref="C104">
    <cfRule type="duplicateValues" dxfId="101" priority="70"/>
  </conditionalFormatting>
  <conditionalFormatting sqref="C105">
    <cfRule type="duplicateValues" dxfId="100" priority="69"/>
  </conditionalFormatting>
  <conditionalFormatting sqref="C106">
    <cfRule type="duplicateValues" dxfId="99" priority="68"/>
  </conditionalFormatting>
  <conditionalFormatting sqref="C107">
    <cfRule type="duplicateValues" dxfId="98" priority="67"/>
  </conditionalFormatting>
  <conditionalFormatting sqref="C108">
    <cfRule type="duplicateValues" dxfId="97" priority="66"/>
  </conditionalFormatting>
  <conditionalFormatting sqref="C110">
    <cfRule type="duplicateValues" dxfId="96" priority="65"/>
  </conditionalFormatting>
  <conditionalFormatting sqref="C112">
    <cfRule type="duplicateValues" dxfId="95" priority="64"/>
  </conditionalFormatting>
  <conditionalFormatting sqref="C114">
    <cfRule type="duplicateValues" dxfId="94" priority="63"/>
  </conditionalFormatting>
  <conditionalFormatting sqref="C116">
    <cfRule type="duplicateValues" dxfId="93" priority="62"/>
  </conditionalFormatting>
  <conditionalFormatting sqref="C118">
    <cfRule type="duplicateValues" dxfId="92" priority="61"/>
  </conditionalFormatting>
  <conditionalFormatting sqref="C120">
    <cfRule type="duplicateValues" dxfId="91" priority="60"/>
  </conditionalFormatting>
  <conditionalFormatting sqref="C122">
    <cfRule type="duplicateValues" dxfId="90" priority="59"/>
  </conditionalFormatting>
  <conditionalFormatting sqref="C124">
    <cfRule type="duplicateValues" dxfId="89" priority="58"/>
  </conditionalFormatting>
  <conditionalFormatting sqref="C126">
    <cfRule type="duplicateValues" dxfId="88" priority="57"/>
  </conditionalFormatting>
  <conditionalFormatting sqref="C128">
    <cfRule type="duplicateValues" dxfId="87" priority="56"/>
  </conditionalFormatting>
  <conditionalFormatting sqref="C130">
    <cfRule type="duplicateValues" dxfId="86" priority="55"/>
  </conditionalFormatting>
  <conditionalFormatting sqref="C132">
    <cfRule type="duplicateValues" dxfId="85" priority="54"/>
  </conditionalFormatting>
  <conditionalFormatting sqref="C134">
    <cfRule type="duplicateValues" dxfId="84" priority="53"/>
  </conditionalFormatting>
  <conditionalFormatting sqref="C136">
    <cfRule type="duplicateValues" dxfId="83" priority="52"/>
  </conditionalFormatting>
  <conditionalFormatting sqref="C138">
    <cfRule type="duplicateValues" dxfId="82" priority="51"/>
  </conditionalFormatting>
  <conditionalFormatting sqref="C140">
    <cfRule type="duplicateValues" dxfId="81" priority="50"/>
  </conditionalFormatting>
  <conditionalFormatting sqref="C142">
    <cfRule type="duplicateValues" dxfId="80" priority="49"/>
  </conditionalFormatting>
  <conditionalFormatting sqref="C144">
    <cfRule type="duplicateValues" dxfId="79" priority="48"/>
  </conditionalFormatting>
  <conditionalFormatting sqref="C146">
    <cfRule type="duplicateValues" dxfId="78" priority="47"/>
  </conditionalFormatting>
  <conditionalFormatting sqref="C148">
    <cfRule type="duplicateValues" dxfId="77" priority="46"/>
  </conditionalFormatting>
  <conditionalFormatting sqref="C149">
    <cfRule type="duplicateValues" dxfId="76" priority="45"/>
  </conditionalFormatting>
  <conditionalFormatting sqref="C150">
    <cfRule type="duplicateValues" dxfId="75" priority="44"/>
  </conditionalFormatting>
  <conditionalFormatting sqref="C152">
    <cfRule type="duplicateValues" dxfId="74" priority="43"/>
  </conditionalFormatting>
  <conditionalFormatting sqref="C154">
    <cfRule type="duplicateValues" dxfId="73" priority="42"/>
  </conditionalFormatting>
  <conditionalFormatting sqref="C156">
    <cfRule type="duplicateValues" dxfId="72" priority="41"/>
  </conditionalFormatting>
  <conditionalFormatting sqref="C158">
    <cfRule type="duplicateValues" dxfId="71" priority="40"/>
  </conditionalFormatting>
  <conditionalFormatting sqref="C160">
    <cfRule type="duplicateValues" dxfId="70" priority="39"/>
  </conditionalFormatting>
  <conditionalFormatting sqref="C162">
    <cfRule type="duplicateValues" dxfId="69" priority="38"/>
  </conditionalFormatting>
  <conditionalFormatting sqref="C164">
    <cfRule type="duplicateValues" dxfId="68" priority="37"/>
  </conditionalFormatting>
  <conditionalFormatting sqref="C166">
    <cfRule type="duplicateValues" dxfId="67" priority="36"/>
  </conditionalFormatting>
  <conditionalFormatting sqref="C168">
    <cfRule type="duplicateValues" dxfId="66" priority="35"/>
  </conditionalFormatting>
  <conditionalFormatting sqref="C170">
    <cfRule type="duplicateValues" dxfId="65" priority="34"/>
  </conditionalFormatting>
  <conditionalFormatting sqref="C172">
    <cfRule type="duplicateValues" dxfId="64" priority="33"/>
  </conditionalFormatting>
  <conditionalFormatting sqref="C174">
    <cfRule type="duplicateValues" dxfId="63" priority="32"/>
  </conditionalFormatting>
  <conditionalFormatting sqref="C176">
    <cfRule type="duplicateValues" dxfId="62" priority="31"/>
  </conditionalFormatting>
  <conditionalFormatting sqref="C178">
    <cfRule type="duplicateValues" dxfId="61" priority="30"/>
  </conditionalFormatting>
  <conditionalFormatting sqref="C180">
    <cfRule type="duplicateValues" dxfId="60" priority="29"/>
  </conditionalFormatting>
  <conditionalFormatting sqref="C182">
    <cfRule type="duplicateValues" dxfId="59" priority="28"/>
  </conditionalFormatting>
  <conditionalFormatting sqref="C184">
    <cfRule type="duplicateValues" dxfId="58" priority="27"/>
  </conditionalFormatting>
  <conditionalFormatting sqref="C186">
    <cfRule type="duplicateValues" dxfId="57" priority="26"/>
  </conditionalFormatting>
  <conditionalFormatting sqref="C188">
    <cfRule type="duplicateValues" dxfId="56" priority="25"/>
  </conditionalFormatting>
  <conditionalFormatting sqref="C190">
    <cfRule type="duplicateValues" dxfId="55" priority="24"/>
  </conditionalFormatting>
  <conditionalFormatting sqref="C192">
    <cfRule type="duplicateValues" dxfId="54" priority="23"/>
  </conditionalFormatting>
  <conditionalFormatting sqref="C191">
    <cfRule type="duplicateValues" dxfId="53" priority="22"/>
  </conditionalFormatting>
  <conditionalFormatting sqref="D13">
    <cfRule type="duplicateValues" dxfId="52" priority="21"/>
  </conditionalFormatting>
  <conditionalFormatting sqref="D15">
    <cfRule type="duplicateValues" dxfId="51" priority="18"/>
  </conditionalFormatting>
  <conditionalFormatting sqref="D15">
    <cfRule type="duplicateValues" dxfId="50" priority="16"/>
  </conditionalFormatting>
  <conditionalFormatting sqref="D15">
    <cfRule type="duplicateValues" dxfId="49" priority="15"/>
  </conditionalFormatting>
  <conditionalFormatting sqref="D15">
    <cfRule type="duplicateValues" dxfId="48" priority="13"/>
  </conditionalFormatting>
  <conditionalFormatting sqref="D15">
    <cfRule type="duplicateValues" dxfId="47" priority="12"/>
  </conditionalFormatting>
  <conditionalFormatting sqref="D15">
    <cfRule type="duplicateValues" dxfId="46" priority="10"/>
  </conditionalFormatting>
  <conditionalFormatting sqref="D17">
    <cfRule type="duplicateValues" dxfId="45" priority="7"/>
  </conditionalFormatting>
  <conditionalFormatting sqref="D19">
    <cfRule type="duplicateValues" dxfId="44" priority="6"/>
  </conditionalFormatting>
  <conditionalFormatting sqref="D19">
    <cfRule type="duplicateValues" dxfId="43" priority="5"/>
  </conditionalFormatting>
  <conditionalFormatting sqref="D19">
    <cfRule type="duplicateValues" dxfId="42" priority="4"/>
  </conditionalFormatting>
  <conditionalFormatting sqref="D19">
    <cfRule type="duplicateValues" dxfId="41" priority="3"/>
  </conditionalFormatting>
  <conditionalFormatting sqref="C193">
    <cfRule type="duplicateValues" dxfId="40" priority="1"/>
  </conditionalFormatting>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J82"/>
  <sheetViews>
    <sheetView topLeftCell="A71" workbookViewId="0">
      <selection activeCell="B82" sqref="B82"/>
    </sheetView>
  </sheetViews>
  <sheetFormatPr defaultColWidth="8.85546875" defaultRowHeight="12.75" x14ac:dyDescent="0.2"/>
  <cols>
    <col min="1" max="1" width="4.7109375" style="3" customWidth="1"/>
    <col min="2" max="2" width="13.7109375" style="13" customWidth="1"/>
    <col min="3" max="3" width="59.85546875" style="3" customWidth="1"/>
    <col min="4" max="4" width="9.7109375" style="13" customWidth="1"/>
    <col min="5" max="5" width="8.5703125" style="13" customWidth="1"/>
    <col min="6" max="6" width="13" style="3" customWidth="1"/>
    <col min="7" max="7" width="7.42578125" style="3" customWidth="1"/>
    <col min="8" max="10" width="13" style="3" customWidth="1"/>
    <col min="11" max="16384" width="8.85546875" style="3"/>
  </cols>
  <sheetData>
    <row r="1" spans="1:10" ht="124.5" hidden="1" customHeight="1" x14ac:dyDescent="0.2">
      <c r="A1" s="14"/>
      <c r="B1" s="112"/>
      <c r="C1" s="112"/>
      <c r="D1" s="112"/>
      <c r="E1" s="112"/>
      <c r="F1" s="112"/>
      <c r="G1" s="112"/>
      <c r="H1" s="112"/>
      <c r="I1" s="112"/>
      <c r="J1" s="112"/>
    </row>
    <row r="2" spans="1:10" ht="46.9" customHeight="1" x14ac:dyDescent="0.2">
      <c r="A2" s="113" t="str">
        <f>'część I'!C4&amp;" 
Sukcesywna dostawa specjalistycznych odczynników laboratoryjnych dla CeNT UW - postępowanie 1
Załącznik do SIWZ  - Formularz cenowy"</f>
        <v xml:space="preserve"> 
Sukcesywna dostawa specjalistycznych odczynników laboratoryjnych dla CeNT UW - postępowanie 1
Załącznik do SIWZ  - Formularz cenowy</v>
      </c>
      <c r="B2" s="113"/>
      <c r="C2" s="113"/>
      <c r="D2" s="113"/>
      <c r="E2" s="113"/>
      <c r="F2" s="113"/>
      <c r="G2" s="113"/>
      <c r="H2" s="113"/>
      <c r="I2" s="113"/>
      <c r="J2" s="113"/>
    </row>
    <row r="3" spans="1:10" ht="14.45" customHeight="1" x14ac:dyDescent="0.2">
      <c r="A3" s="113" t="str">
        <f>A4</f>
        <v>część III</v>
      </c>
      <c r="B3" s="113"/>
      <c r="C3" s="113"/>
      <c r="D3" s="113"/>
      <c r="E3" s="113"/>
      <c r="F3" s="113"/>
      <c r="G3" s="113"/>
      <c r="H3" s="113"/>
      <c r="I3" s="113"/>
      <c r="J3" s="113"/>
    </row>
    <row r="4" spans="1:10" x14ac:dyDescent="0.2">
      <c r="A4" s="16" t="s">
        <v>20</v>
      </c>
      <c r="B4" s="16" t="s">
        <v>64</v>
      </c>
      <c r="C4" s="15"/>
      <c r="D4" s="15"/>
      <c r="E4" s="15"/>
      <c r="F4" s="15"/>
      <c r="G4" s="15"/>
      <c r="H4" s="15"/>
      <c r="I4" s="15"/>
      <c r="J4" s="15"/>
    </row>
    <row r="5" spans="1:10" s="5" customFormat="1" ht="85.9" customHeight="1" x14ac:dyDescent="0.2">
      <c r="A5" s="4" t="s">
        <v>0</v>
      </c>
      <c r="B5" s="4" t="str">
        <f>"Wzorcowy numer katalogowy " &amp; B4 &amp; " lub oferowanego produktu równoważnego"</f>
        <v>Wzorcowy numer katalogowy Agilent lub oferowanego produktu równoważnego</v>
      </c>
      <c r="C5" s="4" t="str">
        <f xml:space="preserve"> "Wzorcowa nazwa produktu " &amp;B4&amp;" lub oferowanego produktu równoważnego"</f>
        <v>Wzorcowa nazwa produktu Agilent lub oferowanego produktu równoważnego</v>
      </c>
      <c r="D5" s="4" t="s">
        <v>6</v>
      </c>
      <c r="E5" s="4" t="s">
        <v>7</v>
      </c>
      <c r="F5" s="4" t="s">
        <v>2</v>
      </c>
      <c r="G5" s="4" t="s">
        <v>1</v>
      </c>
      <c r="H5" s="4" t="s">
        <v>3</v>
      </c>
      <c r="I5" s="4" t="s">
        <v>8</v>
      </c>
      <c r="J5" s="4" t="s">
        <v>4</v>
      </c>
    </row>
    <row r="6" spans="1:10" x14ac:dyDescent="0.2">
      <c r="A6" s="1">
        <v>1</v>
      </c>
      <c r="B6" s="1">
        <v>2</v>
      </c>
      <c r="C6" s="1">
        <v>3</v>
      </c>
      <c r="D6" s="1">
        <v>4</v>
      </c>
      <c r="E6" s="1">
        <v>5</v>
      </c>
      <c r="F6" s="1">
        <v>6</v>
      </c>
      <c r="G6" s="1">
        <v>7</v>
      </c>
      <c r="H6" s="1" t="s">
        <v>12</v>
      </c>
      <c r="I6" s="1" t="s">
        <v>10</v>
      </c>
      <c r="J6" s="1" t="s">
        <v>9</v>
      </c>
    </row>
    <row r="7" spans="1:10" ht="15" x14ac:dyDescent="0.25">
      <c r="A7" s="42">
        <v>1</v>
      </c>
      <c r="B7" s="26" t="s">
        <v>251</v>
      </c>
      <c r="C7" s="33" t="s">
        <v>252</v>
      </c>
      <c r="D7" s="126" t="s">
        <v>253</v>
      </c>
      <c r="E7" s="128">
        <v>1</v>
      </c>
      <c r="F7" s="22"/>
      <c r="G7" s="7"/>
      <c r="H7" s="117">
        <f>F7+F7*G7</f>
        <v>0</v>
      </c>
      <c r="I7" s="117">
        <f>E7*F7</f>
        <v>0</v>
      </c>
      <c r="J7" s="117">
        <f>H7*E7</f>
        <v>0</v>
      </c>
    </row>
    <row r="8" spans="1:10" ht="15" x14ac:dyDescent="0.25">
      <c r="A8" s="43"/>
      <c r="B8" s="26"/>
      <c r="C8" s="29" t="s">
        <v>71</v>
      </c>
      <c r="D8" s="127"/>
      <c r="E8" s="129"/>
      <c r="F8" s="23"/>
      <c r="G8" s="7"/>
      <c r="H8" s="118"/>
      <c r="I8" s="118"/>
      <c r="J8" s="118"/>
    </row>
    <row r="9" spans="1:10" ht="15" x14ac:dyDescent="0.25">
      <c r="A9" s="42">
        <v>2</v>
      </c>
      <c r="B9" s="32" t="s">
        <v>254</v>
      </c>
      <c r="C9" s="33" t="s">
        <v>255</v>
      </c>
      <c r="D9" s="126" t="s">
        <v>253</v>
      </c>
      <c r="E9" s="128">
        <v>1</v>
      </c>
      <c r="F9" s="23"/>
      <c r="G9" s="7"/>
      <c r="H9" s="117">
        <f t="shared" ref="H9" si="0">F9+F9*G9</f>
        <v>0</v>
      </c>
      <c r="I9" s="117">
        <f t="shared" ref="I9" si="1">E9*F9</f>
        <v>0</v>
      </c>
      <c r="J9" s="117">
        <f t="shared" ref="J9" si="2">H9*E9</f>
        <v>0</v>
      </c>
    </row>
    <row r="10" spans="1:10" ht="15" x14ac:dyDescent="0.25">
      <c r="A10" s="43"/>
      <c r="B10" s="26"/>
      <c r="C10" s="29" t="s">
        <v>71</v>
      </c>
      <c r="D10" s="127"/>
      <c r="E10" s="129"/>
      <c r="F10" s="23"/>
      <c r="G10" s="7"/>
      <c r="H10" s="118"/>
      <c r="I10" s="118"/>
      <c r="J10" s="118"/>
    </row>
    <row r="11" spans="1:10" ht="15" x14ac:dyDescent="0.25">
      <c r="A11" s="124">
        <v>3</v>
      </c>
      <c r="B11" s="32" t="s">
        <v>256</v>
      </c>
      <c r="C11" s="33" t="s">
        <v>257</v>
      </c>
      <c r="D11" s="126" t="s">
        <v>253</v>
      </c>
      <c r="E11" s="128">
        <v>1</v>
      </c>
      <c r="F11" s="23"/>
      <c r="G11" s="7"/>
      <c r="H11" s="117">
        <f t="shared" ref="H11" si="3">F11+F11*G11</f>
        <v>0</v>
      </c>
      <c r="I11" s="117">
        <f t="shared" ref="I11" si="4">E11*F11</f>
        <v>0</v>
      </c>
      <c r="J11" s="117">
        <f t="shared" ref="J11" si="5">H11*E11</f>
        <v>0</v>
      </c>
    </row>
    <row r="12" spans="1:10" ht="15" x14ac:dyDescent="0.25">
      <c r="A12" s="125"/>
      <c r="B12" s="26"/>
      <c r="C12" s="29" t="s">
        <v>71</v>
      </c>
      <c r="D12" s="127"/>
      <c r="E12" s="129"/>
      <c r="F12" s="23"/>
      <c r="G12" s="7"/>
      <c r="H12" s="118"/>
      <c r="I12" s="118"/>
      <c r="J12" s="118"/>
    </row>
    <row r="13" spans="1:10" ht="15" x14ac:dyDescent="0.25">
      <c r="A13" s="124">
        <v>4</v>
      </c>
      <c r="B13" s="32" t="s">
        <v>258</v>
      </c>
      <c r="C13" s="33" t="s">
        <v>259</v>
      </c>
      <c r="D13" s="126" t="s">
        <v>253</v>
      </c>
      <c r="E13" s="128">
        <v>1</v>
      </c>
      <c r="F13" s="23"/>
      <c r="G13" s="7"/>
      <c r="H13" s="117">
        <f t="shared" ref="H13" si="6">F13+F13*G13</f>
        <v>0</v>
      </c>
      <c r="I13" s="117">
        <f t="shared" ref="I13" si="7">E13*F13</f>
        <v>0</v>
      </c>
      <c r="J13" s="117">
        <f t="shared" ref="J13" si="8">H13*E13</f>
        <v>0</v>
      </c>
    </row>
    <row r="14" spans="1:10" ht="15" x14ac:dyDescent="0.25">
      <c r="A14" s="125"/>
      <c r="B14" s="26"/>
      <c r="C14" s="29" t="s">
        <v>71</v>
      </c>
      <c r="D14" s="127"/>
      <c r="E14" s="129"/>
      <c r="F14" s="23"/>
      <c r="G14" s="7"/>
      <c r="H14" s="118"/>
      <c r="I14" s="118"/>
      <c r="J14" s="118"/>
    </row>
    <row r="15" spans="1:10" ht="15" x14ac:dyDescent="0.25">
      <c r="A15" s="124">
        <v>5</v>
      </c>
      <c r="B15" s="32" t="s">
        <v>260</v>
      </c>
      <c r="C15" s="33" t="s">
        <v>261</v>
      </c>
      <c r="D15" s="126" t="s">
        <v>253</v>
      </c>
      <c r="E15" s="128">
        <v>2</v>
      </c>
      <c r="F15" s="23"/>
      <c r="G15" s="7"/>
      <c r="H15" s="117">
        <f t="shared" ref="H15" si="9">F15+F15*G15</f>
        <v>0</v>
      </c>
      <c r="I15" s="117">
        <f t="shared" ref="I15" si="10">E15*F15</f>
        <v>0</v>
      </c>
      <c r="J15" s="117">
        <f t="shared" ref="J15" si="11">H15*E15</f>
        <v>0</v>
      </c>
    </row>
    <row r="16" spans="1:10" ht="15" x14ac:dyDescent="0.25">
      <c r="A16" s="125"/>
      <c r="B16" s="26"/>
      <c r="C16" s="29" t="s">
        <v>71</v>
      </c>
      <c r="D16" s="127"/>
      <c r="E16" s="129"/>
      <c r="F16" s="23"/>
      <c r="G16" s="7"/>
      <c r="H16" s="118"/>
      <c r="I16" s="118"/>
      <c r="J16" s="118"/>
    </row>
    <row r="17" spans="1:10" ht="15" x14ac:dyDescent="0.25">
      <c r="A17" s="124">
        <v>6</v>
      </c>
      <c r="B17" s="32" t="s">
        <v>262</v>
      </c>
      <c r="C17" s="33" t="s">
        <v>263</v>
      </c>
      <c r="D17" s="126" t="s">
        <v>253</v>
      </c>
      <c r="E17" s="128">
        <v>1</v>
      </c>
      <c r="F17" s="23"/>
      <c r="G17" s="7"/>
      <c r="H17" s="117">
        <f t="shared" ref="H17" si="12">F17+F17*G17</f>
        <v>0</v>
      </c>
      <c r="I17" s="117">
        <f t="shared" ref="I17" si="13">E17*F17</f>
        <v>0</v>
      </c>
      <c r="J17" s="117">
        <f t="shared" ref="J17" si="14">H17*E17</f>
        <v>0</v>
      </c>
    </row>
    <row r="18" spans="1:10" ht="15" x14ac:dyDescent="0.25">
      <c r="A18" s="125"/>
      <c r="B18" s="26"/>
      <c r="C18" s="29" t="s">
        <v>71</v>
      </c>
      <c r="D18" s="127"/>
      <c r="E18" s="129"/>
      <c r="F18" s="24"/>
      <c r="G18" s="7"/>
      <c r="H18" s="118"/>
      <c r="I18" s="118"/>
      <c r="J18" s="118"/>
    </row>
    <row r="19" spans="1:10" ht="15" x14ac:dyDescent="0.25">
      <c r="A19" s="124">
        <v>7</v>
      </c>
      <c r="B19" s="32" t="s">
        <v>264</v>
      </c>
      <c r="C19" s="33" t="s">
        <v>265</v>
      </c>
      <c r="D19" s="126" t="s">
        <v>253</v>
      </c>
      <c r="E19" s="128">
        <v>5</v>
      </c>
      <c r="F19" s="24"/>
      <c r="G19" s="7"/>
      <c r="H19" s="117">
        <f t="shared" ref="H19" si="15">F19+F19*G19</f>
        <v>0</v>
      </c>
      <c r="I19" s="117">
        <f t="shared" ref="I19" si="16">E19*F19</f>
        <v>0</v>
      </c>
      <c r="J19" s="117">
        <f t="shared" ref="J19" si="17">H19*E19</f>
        <v>0</v>
      </c>
    </row>
    <row r="20" spans="1:10" ht="15" x14ac:dyDescent="0.25">
      <c r="A20" s="125"/>
      <c r="B20" s="26"/>
      <c r="C20" s="29" t="s">
        <v>71</v>
      </c>
      <c r="D20" s="127"/>
      <c r="E20" s="129"/>
      <c r="F20" s="24"/>
      <c r="G20" s="7"/>
      <c r="H20" s="118"/>
      <c r="I20" s="118"/>
      <c r="J20" s="118"/>
    </row>
    <row r="21" spans="1:10" ht="15" x14ac:dyDescent="0.25">
      <c r="A21" s="124">
        <v>8</v>
      </c>
      <c r="B21" s="32" t="s">
        <v>266</v>
      </c>
      <c r="C21" s="33" t="s">
        <v>267</v>
      </c>
      <c r="D21" s="126" t="s">
        <v>253</v>
      </c>
      <c r="E21" s="128">
        <v>1</v>
      </c>
      <c r="F21" s="24"/>
      <c r="G21" s="7"/>
      <c r="H21" s="117">
        <f t="shared" ref="H21" si="18">F21+F21*G21</f>
        <v>0</v>
      </c>
      <c r="I21" s="117">
        <f t="shared" ref="I21" si="19">E21*F21</f>
        <v>0</v>
      </c>
      <c r="J21" s="117">
        <f t="shared" ref="J21" si="20">H21*E21</f>
        <v>0</v>
      </c>
    </row>
    <row r="22" spans="1:10" ht="13.5" customHeight="1" x14ac:dyDescent="0.25">
      <c r="A22" s="125"/>
      <c r="B22" s="26"/>
      <c r="C22" s="29" t="s">
        <v>71</v>
      </c>
      <c r="D22" s="127"/>
      <c r="E22" s="129"/>
      <c r="F22" s="24"/>
      <c r="G22" s="7"/>
      <c r="H22" s="118"/>
      <c r="I22" s="118"/>
      <c r="J22" s="118"/>
    </row>
    <row r="23" spans="1:10" ht="13.5" customHeight="1" x14ac:dyDescent="0.25">
      <c r="A23" s="124">
        <v>9</v>
      </c>
      <c r="B23" s="32" t="s">
        <v>268</v>
      </c>
      <c r="C23" s="33" t="s">
        <v>269</v>
      </c>
      <c r="D23" s="126" t="s">
        <v>253</v>
      </c>
      <c r="E23" s="128">
        <v>1</v>
      </c>
      <c r="F23" s="24"/>
      <c r="G23" s="7"/>
      <c r="H23" s="117">
        <f t="shared" ref="H23" si="21">F23+F23*G23</f>
        <v>0</v>
      </c>
      <c r="I23" s="117">
        <f t="shared" ref="I23" si="22">E23*F23</f>
        <v>0</v>
      </c>
      <c r="J23" s="117">
        <f t="shared" ref="J23" si="23">H23*E23</f>
        <v>0</v>
      </c>
    </row>
    <row r="24" spans="1:10" ht="13.5" customHeight="1" x14ac:dyDescent="0.25">
      <c r="A24" s="125"/>
      <c r="B24" s="26"/>
      <c r="C24" s="29" t="s">
        <v>71</v>
      </c>
      <c r="D24" s="127"/>
      <c r="E24" s="129"/>
      <c r="F24" s="24"/>
      <c r="G24" s="7"/>
      <c r="H24" s="118"/>
      <c r="I24" s="118"/>
      <c r="J24" s="118"/>
    </row>
    <row r="25" spans="1:10" ht="13.5" customHeight="1" x14ac:dyDescent="0.25">
      <c r="A25" s="124">
        <v>10</v>
      </c>
      <c r="B25" s="32" t="s">
        <v>270</v>
      </c>
      <c r="C25" s="33" t="s">
        <v>271</v>
      </c>
      <c r="D25" s="126" t="s">
        <v>253</v>
      </c>
      <c r="E25" s="128">
        <v>1</v>
      </c>
      <c r="F25" s="24"/>
      <c r="G25" s="7"/>
      <c r="H25" s="117">
        <f t="shared" ref="H25" si="24">F25+F25*G25</f>
        <v>0</v>
      </c>
      <c r="I25" s="117">
        <f t="shared" ref="I25" si="25">E25*F25</f>
        <v>0</v>
      </c>
      <c r="J25" s="117">
        <f t="shared" ref="J25" si="26">H25*E25</f>
        <v>0</v>
      </c>
    </row>
    <row r="26" spans="1:10" ht="13.5" customHeight="1" x14ac:dyDescent="0.25">
      <c r="A26" s="125"/>
      <c r="B26" s="26"/>
      <c r="C26" s="29" t="s">
        <v>71</v>
      </c>
      <c r="D26" s="127"/>
      <c r="E26" s="129"/>
      <c r="F26" s="24"/>
      <c r="G26" s="7"/>
      <c r="H26" s="118"/>
      <c r="I26" s="118"/>
      <c r="J26" s="118"/>
    </row>
    <row r="27" spans="1:10" ht="13.5" customHeight="1" x14ac:dyDescent="0.25">
      <c r="A27" s="124">
        <v>11</v>
      </c>
      <c r="B27" s="32" t="s">
        <v>272</v>
      </c>
      <c r="C27" s="33" t="s">
        <v>273</v>
      </c>
      <c r="D27" s="126" t="s">
        <v>253</v>
      </c>
      <c r="E27" s="128">
        <v>1</v>
      </c>
      <c r="F27" s="24"/>
      <c r="G27" s="7"/>
      <c r="H27" s="117">
        <f t="shared" ref="H27" si="27">F27+F27*G27</f>
        <v>0</v>
      </c>
      <c r="I27" s="117">
        <f t="shared" ref="I27" si="28">E27*F27</f>
        <v>0</v>
      </c>
      <c r="J27" s="117">
        <f t="shared" ref="J27" si="29">H27*E27</f>
        <v>0</v>
      </c>
    </row>
    <row r="28" spans="1:10" ht="13.5" customHeight="1" x14ac:dyDescent="0.25">
      <c r="A28" s="125"/>
      <c r="B28" s="26"/>
      <c r="C28" s="29" t="s">
        <v>71</v>
      </c>
      <c r="D28" s="127"/>
      <c r="E28" s="129"/>
      <c r="F28" s="24"/>
      <c r="G28" s="7"/>
      <c r="H28" s="118"/>
      <c r="I28" s="118"/>
      <c r="J28" s="118"/>
    </row>
    <row r="29" spans="1:10" ht="13.5" customHeight="1" x14ac:dyDescent="0.25">
      <c r="A29" s="124">
        <v>12</v>
      </c>
      <c r="B29" s="32" t="s">
        <v>274</v>
      </c>
      <c r="C29" s="33" t="s">
        <v>275</v>
      </c>
      <c r="D29" s="126" t="s">
        <v>253</v>
      </c>
      <c r="E29" s="130">
        <v>1</v>
      </c>
      <c r="F29" s="24"/>
      <c r="G29" s="7"/>
      <c r="H29" s="117">
        <f t="shared" ref="H29" si="30">F29+F29*G29</f>
        <v>0</v>
      </c>
      <c r="I29" s="117">
        <f t="shared" ref="I29" si="31">E29*F29</f>
        <v>0</v>
      </c>
      <c r="J29" s="117">
        <f t="shared" ref="J29" si="32">H29*E29</f>
        <v>0</v>
      </c>
    </row>
    <row r="30" spans="1:10" ht="13.5" customHeight="1" x14ac:dyDescent="0.25">
      <c r="A30" s="125"/>
      <c r="B30" s="26"/>
      <c r="C30" s="29" t="s">
        <v>71</v>
      </c>
      <c r="D30" s="127"/>
      <c r="E30" s="131"/>
      <c r="F30" s="24"/>
      <c r="G30" s="7"/>
      <c r="H30" s="118"/>
      <c r="I30" s="118"/>
      <c r="J30" s="118"/>
    </row>
    <row r="31" spans="1:10" ht="13.5" customHeight="1" x14ac:dyDescent="0.25">
      <c r="A31" s="124">
        <v>13</v>
      </c>
      <c r="B31" s="32" t="s">
        <v>276</v>
      </c>
      <c r="C31" s="33" t="s">
        <v>277</v>
      </c>
      <c r="D31" s="126" t="s">
        <v>253</v>
      </c>
      <c r="E31" s="130">
        <v>1</v>
      </c>
      <c r="F31" s="24"/>
      <c r="G31" s="7"/>
      <c r="H31" s="117">
        <f t="shared" ref="H31" si="33">F31+F31*G31</f>
        <v>0</v>
      </c>
      <c r="I31" s="117">
        <f t="shared" ref="I31" si="34">E31*F31</f>
        <v>0</v>
      </c>
      <c r="J31" s="117">
        <f t="shared" ref="J31" si="35">H31*E31</f>
        <v>0</v>
      </c>
    </row>
    <row r="32" spans="1:10" ht="13.5" customHeight="1" x14ac:dyDescent="0.25">
      <c r="A32" s="125"/>
      <c r="B32" s="26"/>
      <c r="C32" s="29" t="s">
        <v>71</v>
      </c>
      <c r="D32" s="127"/>
      <c r="E32" s="131"/>
      <c r="F32" s="24"/>
      <c r="G32" s="7"/>
      <c r="H32" s="118"/>
      <c r="I32" s="118"/>
      <c r="J32" s="118"/>
    </row>
    <row r="33" spans="1:10" ht="13.5" customHeight="1" x14ac:dyDescent="0.25">
      <c r="A33" s="124">
        <v>14</v>
      </c>
      <c r="B33" s="32" t="s">
        <v>278</v>
      </c>
      <c r="C33" s="33" t="s">
        <v>279</v>
      </c>
      <c r="D33" s="126" t="s">
        <v>253</v>
      </c>
      <c r="E33" s="130">
        <v>1</v>
      </c>
      <c r="F33" s="24"/>
      <c r="G33" s="7"/>
      <c r="H33" s="117">
        <f t="shared" ref="H33" si="36">F33+F33*G33</f>
        <v>0</v>
      </c>
      <c r="I33" s="117">
        <f t="shared" ref="I33" si="37">E33*F33</f>
        <v>0</v>
      </c>
      <c r="J33" s="117">
        <f t="shared" ref="J33" si="38">H33*E33</f>
        <v>0</v>
      </c>
    </row>
    <row r="34" spans="1:10" ht="13.5" customHeight="1" x14ac:dyDescent="0.25">
      <c r="A34" s="125"/>
      <c r="B34" s="26"/>
      <c r="C34" s="29" t="s">
        <v>71</v>
      </c>
      <c r="D34" s="127"/>
      <c r="E34" s="131"/>
      <c r="F34" s="24"/>
      <c r="G34" s="7"/>
      <c r="H34" s="118"/>
      <c r="I34" s="118"/>
      <c r="J34" s="118"/>
    </row>
    <row r="35" spans="1:10" ht="13.5" customHeight="1" x14ac:dyDescent="0.25">
      <c r="A35" s="124">
        <v>15</v>
      </c>
      <c r="B35" s="35" t="s">
        <v>280</v>
      </c>
      <c r="C35" s="36" t="s">
        <v>281</v>
      </c>
      <c r="D35" s="126" t="s">
        <v>253</v>
      </c>
      <c r="E35" s="130">
        <v>1</v>
      </c>
      <c r="F35" s="24"/>
      <c r="G35" s="7"/>
      <c r="H35" s="117">
        <f t="shared" ref="H35" si="39">F35+F35*G35</f>
        <v>0</v>
      </c>
      <c r="I35" s="117">
        <f t="shared" ref="I35" si="40">E35*F35</f>
        <v>0</v>
      </c>
      <c r="J35" s="117">
        <f t="shared" ref="J35" si="41">H35*E35</f>
        <v>0</v>
      </c>
    </row>
    <row r="36" spans="1:10" ht="13.5" customHeight="1" x14ac:dyDescent="0.25">
      <c r="A36" s="125"/>
      <c r="B36" s="26"/>
      <c r="C36" s="29" t="s">
        <v>71</v>
      </c>
      <c r="D36" s="127"/>
      <c r="E36" s="131"/>
      <c r="F36" s="24"/>
      <c r="G36" s="7"/>
      <c r="H36" s="118"/>
      <c r="I36" s="118"/>
      <c r="J36" s="118"/>
    </row>
    <row r="37" spans="1:10" ht="13.5" customHeight="1" x14ac:dyDescent="0.25">
      <c r="A37" s="124">
        <v>16</v>
      </c>
      <c r="B37" s="34" t="s">
        <v>282</v>
      </c>
      <c r="C37" s="37" t="s">
        <v>283</v>
      </c>
      <c r="D37" s="126" t="s">
        <v>253</v>
      </c>
      <c r="E37" s="130">
        <v>1</v>
      </c>
      <c r="F37" s="24"/>
      <c r="G37" s="7"/>
      <c r="H37" s="117">
        <f t="shared" ref="H37" si="42">F37+F37*G37</f>
        <v>0</v>
      </c>
      <c r="I37" s="117">
        <f t="shared" ref="I37" si="43">E37*F37</f>
        <v>0</v>
      </c>
      <c r="J37" s="117">
        <f t="shared" ref="J37" si="44">H37*E37</f>
        <v>0</v>
      </c>
    </row>
    <row r="38" spans="1:10" ht="13.5" customHeight="1" x14ac:dyDescent="0.25">
      <c r="A38" s="125"/>
      <c r="B38" s="26"/>
      <c r="C38" s="29" t="s">
        <v>71</v>
      </c>
      <c r="D38" s="127"/>
      <c r="E38" s="131"/>
      <c r="F38" s="24"/>
      <c r="G38" s="7"/>
      <c r="H38" s="118"/>
      <c r="I38" s="118"/>
      <c r="J38" s="118"/>
    </row>
    <row r="39" spans="1:10" ht="13.5" customHeight="1" x14ac:dyDescent="0.25">
      <c r="A39" s="124">
        <v>17</v>
      </c>
      <c r="B39" s="34" t="s">
        <v>284</v>
      </c>
      <c r="C39" s="37" t="s">
        <v>285</v>
      </c>
      <c r="D39" s="126" t="s">
        <v>253</v>
      </c>
      <c r="E39" s="130">
        <v>1</v>
      </c>
      <c r="F39" s="24"/>
      <c r="G39" s="7"/>
      <c r="H39" s="117">
        <f t="shared" ref="H39" si="45">F39+F39*G39</f>
        <v>0</v>
      </c>
      <c r="I39" s="117">
        <f t="shared" ref="I39" si="46">E39*F39</f>
        <v>0</v>
      </c>
      <c r="J39" s="117">
        <f t="shared" ref="J39" si="47">H39*E39</f>
        <v>0</v>
      </c>
    </row>
    <row r="40" spans="1:10" ht="13.5" customHeight="1" x14ac:dyDescent="0.25">
      <c r="A40" s="125"/>
      <c r="B40" s="26"/>
      <c r="C40" s="29" t="s">
        <v>71</v>
      </c>
      <c r="D40" s="127"/>
      <c r="E40" s="131"/>
      <c r="F40" s="24"/>
      <c r="G40" s="7"/>
      <c r="H40" s="118"/>
      <c r="I40" s="118"/>
      <c r="J40" s="118"/>
    </row>
    <row r="41" spans="1:10" ht="13.5" customHeight="1" x14ac:dyDescent="0.25">
      <c r="A41" s="124">
        <v>18</v>
      </c>
      <c r="B41" s="35" t="s">
        <v>286</v>
      </c>
      <c r="C41" s="36" t="s">
        <v>287</v>
      </c>
      <c r="D41" s="126" t="s">
        <v>253</v>
      </c>
      <c r="E41" s="44">
        <v>1</v>
      </c>
      <c r="F41" s="24"/>
      <c r="G41" s="7"/>
      <c r="H41" s="117">
        <f t="shared" ref="H41" si="48">F41+F41*G41</f>
        <v>0</v>
      </c>
      <c r="I41" s="117">
        <f t="shared" ref="I41" si="49">E41*F41</f>
        <v>0</v>
      </c>
      <c r="J41" s="117">
        <f t="shared" ref="J41" si="50">H41*E41</f>
        <v>0</v>
      </c>
    </row>
    <row r="42" spans="1:10" ht="13.5" customHeight="1" x14ac:dyDescent="0.25">
      <c r="A42" s="125"/>
      <c r="B42" s="26"/>
      <c r="C42" s="29" t="s">
        <v>71</v>
      </c>
      <c r="D42" s="127"/>
      <c r="E42" s="45"/>
      <c r="F42" s="24"/>
      <c r="G42" s="7"/>
      <c r="H42" s="118"/>
      <c r="I42" s="118"/>
      <c r="J42" s="118"/>
    </row>
    <row r="43" spans="1:10" ht="13.5" customHeight="1" x14ac:dyDescent="0.25">
      <c r="A43" s="124">
        <v>19</v>
      </c>
      <c r="B43" s="35" t="s">
        <v>288</v>
      </c>
      <c r="C43" s="36" t="s">
        <v>289</v>
      </c>
      <c r="D43" s="126" t="s">
        <v>253</v>
      </c>
      <c r="E43" s="44">
        <v>1</v>
      </c>
      <c r="F43" s="24"/>
      <c r="G43" s="30"/>
      <c r="H43" s="117">
        <f t="shared" ref="H43" si="51">F43+F43*G43</f>
        <v>0</v>
      </c>
      <c r="I43" s="117">
        <f t="shared" ref="I43" si="52">E43*F43</f>
        <v>0</v>
      </c>
      <c r="J43" s="117">
        <f t="shared" ref="J43" si="53">H43*E43</f>
        <v>0</v>
      </c>
    </row>
    <row r="44" spans="1:10" ht="13.5" customHeight="1" x14ac:dyDescent="0.25">
      <c r="A44" s="125"/>
      <c r="B44" s="26"/>
      <c r="C44" s="29" t="s">
        <v>71</v>
      </c>
      <c r="D44" s="127"/>
      <c r="E44" s="45"/>
      <c r="F44" s="24"/>
      <c r="G44" s="30"/>
      <c r="H44" s="118"/>
      <c r="I44" s="118"/>
      <c r="J44" s="118"/>
    </row>
    <row r="45" spans="1:10" ht="13.5" customHeight="1" x14ac:dyDescent="0.25">
      <c r="A45" s="124">
        <v>20</v>
      </c>
      <c r="B45" s="38" t="s">
        <v>290</v>
      </c>
      <c r="C45" s="39" t="s">
        <v>291</v>
      </c>
      <c r="D45" s="126" t="s">
        <v>253</v>
      </c>
      <c r="E45" s="44">
        <v>1</v>
      </c>
      <c r="F45" s="24"/>
      <c r="G45" s="30"/>
      <c r="H45" s="117">
        <f t="shared" ref="H45" si="54">F45+F45*G45</f>
        <v>0</v>
      </c>
      <c r="I45" s="117">
        <f t="shared" ref="I45" si="55">E45*F45</f>
        <v>0</v>
      </c>
      <c r="J45" s="117">
        <f t="shared" ref="J45" si="56">H45*E45</f>
        <v>0</v>
      </c>
    </row>
    <row r="46" spans="1:10" ht="13.5" customHeight="1" x14ac:dyDescent="0.25">
      <c r="A46" s="125"/>
      <c r="B46" s="26"/>
      <c r="C46" s="29" t="s">
        <v>71</v>
      </c>
      <c r="D46" s="127"/>
      <c r="E46" s="45"/>
      <c r="F46" s="24"/>
      <c r="G46" s="30"/>
      <c r="H46" s="118"/>
      <c r="I46" s="118"/>
      <c r="J46" s="118"/>
    </row>
    <row r="47" spans="1:10" ht="13.5" customHeight="1" x14ac:dyDescent="0.25">
      <c r="A47" s="124">
        <v>21</v>
      </c>
      <c r="B47" s="35" t="s">
        <v>292</v>
      </c>
      <c r="C47" s="36" t="s">
        <v>293</v>
      </c>
      <c r="D47" s="126" t="s">
        <v>253</v>
      </c>
      <c r="E47" s="44">
        <v>1</v>
      </c>
      <c r="F47" s="24"/>
      <c r="G47" s="30"/>
      <c r="H47" s="117">
        <f t="shared" ref="H47" si="57">F47+F47*G47</f>
        <v>0</v>
      </c>
      <c r="I47" s="117">
        <f t="shared" ref="I47" si="58">E47*F47</f>
        <v>0</v>
      </c>
      <c r="J47" s="117">
        <f t="shared" ref="J47" si="59">H47*E47</f>
        <v>0</v>
      </c>
    </row>
    <row r="48" spans="1:10" ht="13.5" customHeight="1" x14ac:dyDescent="0.25">
      <c r="A48" s="125"/>
      <c r="B48" s="26"/>
      <c r="C48" s="29" t="s">
        <v>71</v>
      </c>
      <c r="D48" s="127"/>
      <c r="E48" s="45"/>
      <c r="F48" s="24"/>
      <c r="G48" s="30"/>
      <c r="H48" s="118"/>
      <c r="I48" s="118"/>
      <c r="J48" s="118"/>
    </row>
    <row r="49" spans="1:10" ht="13.5" customHeight="1" x14ac:dyDescent="0.25">
      <c r="A49" s="124">
        <v>22</v>
      </c>
      <c r="B49" s="34" t="s">
        <v>294</v>
      </c>
      <c r="C49" s="37" t="s">
        <v>295</v>
      </c>
      <c r="D49" s="126" t="s">
        <v>253</v>
      </c>
      <c r="E49" s="44">
        <v>1</v>
      </c>
      <c r="F49" s="24"/>
      <c r="G49" s="30"/>
      <c r="H49" s="117">
        <f t="shared" ref="H49" si="60">F49+F49*G49</f>
        <v>0</v>
      </c>
      <c r="I49" s="117">
        <f t="shared" ref="I49" si="61">E49*F49</f>
        <v>0</v>
      </c>
      <c r="J49" s="117">
        <f t="shared" ref="J49" si="62">H49*E49</f>
        <v>0</v>
      </c>
    </row>
    <row r="50" spans="1:10" ht="13.5" customHeight="1" x14ac:dyDescent="0.25">
      <c r="A50" s="125"/>
      <c r="B50" s="26"/>
      <c r="C50" s="29" t="s">
        <v>71</v>
      </c>
      <c r="D50" s="127"/>
      <c r="E50" s="45"/>
      <c r="F50" s="24"/>
      <c r="G50" s="30"/>
      <c r="H50" s="118"/>
      <c r="I50" s="118"/>
      <c r="J50" s="118"/>
    </row>
    <row r="51" spans="1:10" ht="13.5" customHeight="1" x14ac:dyDescent="0.25">
      <c r="A51" s="124">
        <v>23</v>
      </c>
      <c r="B51" s="34" t="s">
        <v>296</v>
      </c>
      <c r="C51" s="37" t="s">
        <v>297</v>
      </c>
      <c r="D51" s="126" t="s">
        <v>253</v>
      </c>
      <c r="E51" s="44">
        <v>1</v>
      </c>
      <c r="F51" s="24"/>
      <c r="G51" s="30"/>
      <c r="H51" s="117">
        <f t="shared" ref="H51" si="63">F51+F51*G51</f>
        <v>0</v>
      </c>
      <c r="I51" s="117">
        <f t="shared" ref="I51" si="64">E51*F51</f>
        <v>0</v>
      </c>
      <c r="J51" s="117">
        <f t="shared" ref="J51" si="65">H51*E51</f>
        <v>0</v>
      </c>
    </row>
    <row r="52" spans="1:10" ht="13.5" customHeight="1" x14ac:dyDescent="0.25">
      <c r="A52" s="125"/>
      <c r="B52" s="26"/>
      <c r="C52" s="29" t="s">
        <v>71</v>
      </c>
      <c r="D52" s="127"/>
      <c r="E52" s="45"/>
      <c r="F52" s="24"/>
      <c r="G52" s="30"/>
      <c r="H52" s="118"/>
      <c r="I52" s="118"/>
      <c r="J52" s="118"/>
    </row>
    <row r="53" spans="1:10" ht="13.5" customHeight="1" x14ac:dyDescent="0.25">
      <c r="A53" s="124">
        <v>24</v>
      </c>
      <c r="B53" s="34" t="s">
        <v>298</v>
      </c>
      <c r="C53" s="37" t="s">
        <v>299</v>
      </c>
      <c r="D53" s="126" t="s">
        <v>253</v>
      </c>
      <c r="E53" s="44">
        <v>1</v>
      </c>
      <c r="F53" s="24"/>
      <c r="G53" s="30"/>
      <c r="H53" s="117">
        <f t="shared" ref="H53" si="66">F53+F53*G53</f>
        <v>0</v>
      </c>
      <c r="I53" s="117">
        <f t="shared" ref="I53" si="67">E53*F53</f>
        <v>0</v>
      </c>
      <c r="J53" s="117">
        <f t="shared" ref="J53" si="68">H53*E53</f>
        <v>0</v>
      </c>
    </row>
    <row r="54" spans="1:10" ht="13.5" customHeight="1" x14ac:dyDescent="0.25">
      <c r="A54" s="125"/>
      <c r="B54" s="26"/>
      <c r="C54" s="29" t="s">
        <v>71</v>
      </c>
      <c r="D54" s="127"/>
      <c r="E54" s="45"/>
      <c r="F54" s="24"/>
      <c r="G54" s="30"/>
      <c r="H54" s="118"/>
      <c r="I54" s="118"/>
      <c r="J54" s="118"/>
    </row>
    <row r="55" spans="1:10" ht="13.5" customHeight="1" x14ac:dyDescent="0.25">
      <c r="A55" s="124">
        <v>25</v>
      </c>
      <c r="B55" s="34" t="s">
        <v>300</v>
      </c>
      <c r="C55" s="37" t="s">
        <v>301</v>
      </c>
      <c r="D55" s="126" t="s">
        <v>253</v>
      </c>
      <c r="E55" s="44">
        <v>1</v>
      </c>
      <c r="F55" s="24"/>
      <c r="G55" s="30"/>
      <c r="H55" s="117">
        <f t="shared" ref="H55" si="69">F55+F55*G55</f>
        <v>0</v>
      </c>
      <c r="I55" s="117">
        <f t="shared" ref="I55" si="70">E55*F55</f>
        <v>0</v>
      </c>
      <c r="J55" s="117">
        <f t="shared" ref="J55" si="71">H55*E55</f>
        <v>0</v>
      </c>
    </row>
    <row r="56" spans="1:10" ht="13.5" customHeight="1" x14ac:dyDescent="0.25">
      <c r="A56" s="125"/>
      <c r="B56" s="26"/>
      <c r="C56" s="29" t="s">
        <v>71</v>
      </c>
      <c r="D56" s="127"/>
      <c r="E56" s="45"/>
      <c r="F56" s="24"/>
      <c r="G56" s="30"/>
      <c r="H56" s="118"/>
      <c r="I56" s="118"/>
      <c r="J56" s="118"/>
    </row>
    <row r="57" spans="1:10" ht="13.5" customHeight="1" x14ac:dyDescent="0.25">
      <c r="A57" s="124">
        <v>26</v>
      </c>
      <c r="B57" s="26" t="s">
        <v>302</v>
      </c>
      <c r="C57" s="40" t="s">
        <v>303</v>
      </c>
      <c r="D57" s="126" t="s">
        <v>253</v>
      </c>
      <c r="E57" s="44">
        <v>1</v>
      </c>
      <c r="F57" s="24"/>
      <c r="G57" s="30"/>
      <c r="H57" s="117">
        <f t="shared" ref="H57" si="72">F57+F57*G57</f>
        <v>0</v>
      </c>
      <c r="I57" s="117">
        <f t="shared" ref="I57" si="73">E57*F57</f>
        <v>0</v>
      </c>
      <c r="J57" s="117">
        <f t="shared" ref="J57" si="74">H57*E57</f>
        <v>0</v>
      </c>
    </row>
    <row r="58" spans="1:10" ht="13.5" customHeight="1" x14ac:dyDescent="0.25">
      <c r="A58" s="125"/>
      <c r="B58" s="26"/>
      <c r="C58" s="29" t="s">
        <v>71</v>
      </c>
      <c r="D58" s="127"/>
      <c r="E58" s="45"/>
      <c r="F58" s="24"/>
      <c r="G58" s="30"/>
      <c r="H58" s="118"/>
      <c r="I58" s="118"/>
      <c r="J58" s="118"/>
    </row>
    <row r="59" spans="1:10" ht="13.5" customHeight="1" x14ac:dyDescent="0.25">
      <c r="A59" s="124">
        <v>27</v>
      </c>
      <c r="B59" s="26" t="s">
        <v>304</v>
      </c>
      <c r="C59" s="40" t="s">
        <v>305</v>
      </c>
      <c r="D59" s="126" t="s">
        <v>253</v>
      </c>
      <c r="E59" s="44">
        <v>1</v>
      </c>
      <c r="F59" s="24"/>
      <c r="G59" s="30"/>
      <c r="H59" s="117">
        <f t="shared" ref="H59" si="75">F59+F59*G59</f>
        <v>0</v>
      </c>
      <c r="I59" s="117">
        <f t="shared" ref="I59" si="76">E59*F59</f>
        <v>0</v>
      </c>
      <c r="J59" s="117">
        <f t="shared" ref="J59" si="77">H59*E59</f>
        <v>0</v>
      </c>
    </row>
    <row r="60" spans="1:10" ht="13.5" customHeight="1" x14ac:dyDescent="0.25">
      <c r="A60" s="125"/>
      <c r="B60" s="26"/>
      <c r="C60" s="29" t="s">
        <v>71</v>
      </c>
      <c r="D60" s="127"/>
      <c r="E60" s="45"/>
      <c r="F60" s="24"/>
      <c r="G60" s="30"/>
      <c r="H60" s="118"/>
      <c r="I60" s="118"/>
      <c r="J60" s="118"/>
    </row>
    <row r="61" spans="1:10" ht="13.5" customHeight="1" x14ac:dyDescent="0.25">
      <c r="A61" s="124">
        <v>28</v>
      </c>
      <c r="B61" s="26" t="s">
        <v>306</v>
      </c>
      <c r="C61" s="40" t="s">
        <v>307</v>
      </c>
      <c r="D61" s="126" t="s">
        <v>253</v>
      </c>
      <c r="E61" s="44">
        <v>1</v>
      </c>
      <c r="F61" s="24"/>
      <c r="G61" s="30"/>
      <c r="H61" s="117">
        <f t="shared" ref="H61" si="78">F61+F61*G61</f>
        <v>0</v>
      </c>
      <c r="I61" s="117">
        <f t="shared" ref="I61" si="79">E61*F61</f>
        <v>0</v>
      </c>
      <c r="J61" s="117">
        <f t="shared" ref="J61" si="80">H61*E61</f>
        <v>0</v>
      </c>
    </row>
    <row r="62" spans="1:10" ht="13.5" customHeight="1" x14ac:dyDescent="0.25">
      <c r="A62" s="125"/>
      <c r="B62" s="26"/>
      <c r="C62" s="29" t="s">
        <v>71</v>
      </c>
      <c r="D62" s="127"/>
      <c r="E62" s="45"/>
      <c r="F62" s="24"/>
      <c r="G62" s="30"/>
      <c r="H62" s="118"/>
      <c r="I62" s="118"/>
      <c r="J62" s="118"/>
    </row>
    <row r="63" spans="1:10" ht="13.5" customHeight="1" x14ac:dyDescent="0.25">
      <c r="A63" s="124">
        <v>29</v>
      </c>
      <c r="B63" s="26" t="s">
        <v>308</v>
      </c>
      <c r="C63" s="41" t="s">
        <v>309</v>
      </c>
      <c r="D63" s="126" t="s">
        <v>253</v>
      </c>
      <c r="E63" s="44">
        <v>1</v>
      </c>
      <c r="F63" s="24"/>
      <c r="G63" s="30"/>
      <c r="H63" s="117">
        <f t="shared" ref="H63" si="81">F63+F63*G63</f>
        <v>0</v>
      </c>
      <c r="I63" s="117">
        <f t="shared" ref="I63" si="82">E63*F63</f>
        <v>0</v>
      </c>
      <c r="J63" s="117">
        <f t="shared" ref="J63" si="83">H63*E63</f>
        <v>0</v>
      </c>
    </row>
    <row r="64" spans="1:10" ht="13.5" customHeight="1" x14ac:dyDescent="0.25">
      <c r="A64" s="125"/>
      <c r="B64" s="26"/>
      <c r="C64" s="29" t="s">
        <v>71</v>
      </c>
      <c r="D64" s="127"/>
      <c r="E64" s="45"/>
      <c r="F64" s="24"/>
      <c r="G64" s="30"/>
      <c r="H64" s="118"/>
      <c r="I64" s="118"/>
      <c r="J64" s="118"/>
    </row>
    <row r="65" spans="1:10" ht="13.5" customHeight="1" x14ac:dyDescent="0.25">
      <c r="A65" s="124">
        <v>30</v>
      </c>
      <c r="B65" s="26" t="s">
        <v>310</v>
      </c>
      <c r="C65" s="41" t="s">
        <v>311</v>
      </c>
      <c r="D65" s="126" t="s">
        <v>253</v>
      </c>
      <c r="E65" s="44">
        <v>1</v>
      </c>
      <c r="F65" s="24"/>
      <c r="G65" s="30"/>
      <c r="H65" s="117">
        <f t="shared" ref="H65" si="84">F65+F65*G65</f>
        <v>0</v>
      </c>
      <c r="I65" s="117">
        <f t="shared" ref="I65" si="85">E65*F65</f>
        <v>0</v>
      </c>
      <c r="J65" s="117">
        <f t="shared" ref="J65" si="86">H65*E65</f>
        <v>0</v>
      </c>
    </row>
    <row r="66" spans="1:10" ht="13.5" customHeight="1" x14ac:dyDescent="0.25">
      <c r="A66" s="125"/>
      <c r="B66" s="26"/>
      <c r="C66" s="29" t="s">
        <v>71</v>
      </c>
      <c r="D66" s="127"/>
      <c r="E66" s="45"/>
      <c r="F66" s="24"/>
      <c r="G66" s="30"/>
      <c r="H66" s="118"/>
      <c r="I66" s="118"/>
      <c r="J66" s="118"/>
    </row>
    <row r="67" spans="1:10" ht="13.5" customHeight="1" x14ac:dyDescent="0.25">
      <c r="A67" s="124">
        <v>31</v>
      </c>
      <c r="B67" s="26" t="s">
        <v>312</v>
      </c>
      <c r="C67" s="41" t="s">
        <v>313</v>
      </c>
      <c r="D67" s="126" t="s">
        <v>253</v>
      </c>
      <c r="E67" s="44">
        <v>1</v>
      </c>
      <c r="F67" s="24"/>
      <c r="G67" s="30"/>
      <c r="H67" s="117">
        <f t="shared" ref="H67" si="87">F67+F67*G67</f>
        <v>0</v>
      </c>
      <c r="I67" s="117">
        <f t="shared" ref="I67" si="88">E67*F67</f>
        <v>0</v>
      </c>
      <c r="J67" s="117">
        <f t="shared" ref="J67" si="89">H67*E67</f>
        <v>0</v>
      </c>
    </row>
    <row r="68" spans="1:10" ht="13.5" customHeight="1" x14ac:dyDescent="0.25">
      <c r="A68" s="125"/>
      <c r="B68" s="26"/>
      <c r="C68" s="29" t="s">
        <v>71</v>
      </c>
      <c r="D68" s="127"/>
      <c r="E68" s="45"/>
      <c r="F68" s="24"/>
      <c r="G68" s="30"/>
      <c r="H68" s="118"/>
      <c r="I68" s="118"/>
      <c r="J68" s="118"/>
    </row>
    <row r="69" spans="1:10" ht="13.5" customHeight="1" x14ac:dyDescent="0.25">
      <c r="A69" s="124">
        <v>32</v>
      </c>
      <c r="B69" s="26" t="s">
        <v>314</v>
      </c>
      <c r="C69" s="41" t="s">
        <v>315</v>
      </c>
      <c r="D69" s="126" t="s">
        <v>253</v>
      </c>
      <c r="E69" s="44">
        <v>1</v>
      </c>
      <c r="F69" s="24"/>
      <c r="G69" s="30"/>
      <c r="H69" s="117">
        <f t="shared" ref="H69" si="90">F69+F69*G69</f>
        <v>0</v>
      </c>
      <c r="I69" s="117">
        <f t="shared" ref="I69" si="91">E69*F69</f>
        <v>0</v>
      </c>
      <c r="J69" s="117">
        <f t="shared" ref="J69" si="92">H69*E69</f>
        <v>0</v>
      </c>
    </row>
    <row r="70" spans="1:10" ht="13.5" customHeight="1" x14ac:dyDescent="0.25">
      <c r="A70" s="125"/>
      <c r="B70" s="26"/>
      <c r="C70" s="29" t="s">
        <v>71</v>
      </c>
      <c r="D70" s="127"/>
      <c r="E70" s="45"/>
      <c r="F70" s="24"/>
      <c r="G70" s="30"/>
      <c r="H70" s="118"/>
      <c r="I70" s="118"/>
      <c r="J70" s="118"/>
    </row>
    <row r="71" spans="1:10" ht="13.5" customHeight="1" x14ac:dyDescent="0.25">
      <c r="A71" s="124">
        <v>33</v>
      </c>
      <c r="B71" s="26" t="s">
        <v>316</v>
      </c>
      <c r="C71" s="41" t="s">
        <v>317</v>
      </c>
      <c r="D71" s="126" t="s">
        <v>253</v>
      </c>
      <c r="E71" s="44">
        <v>1</v>
      </c>
      <c r="F71" s="24"/>
      <c r="G71" s="30"/>
      <c r="H71" s="117">
        <f t="shared" ref="H71" si="93">F71+F71*G71</f>
        <v>0</v>
      </c>
      <c r="I71" s="117">
        <f t="shared" ref="I71" si="94">E71*F71</f>
        <v>0</v>
      </c>
      <c r="J71" s="117">
        <f t="shared" ref="J71" si="95">H71*E71</f>
        <v>0</v>
      </c>
    </row>
    <row r="72" spans="1:10" ht="13.5" customHeight="1" x14ac:dyDescent="0.25">
      <c r="A72" s="125"/>
      <c r="B72" s="26"/>
      <c r="C72" s="29" t="s">
        <v>71</v>
      </c>
      <c r="D72" s="127"/>
      <c r="E72" s="45"/>
      <c r="F72" s="24"/>
      <c r="G72" s="30"/>
      <c r="H72" s="118"/>
      <c r="I72" s="118"/>
      <c r="J72" s="118"/>
    </row>
    <row r="73" spans="1:10" ht="13.5" customHeight="1" x14ac:dyDescent="0.25">
      <c r="A73" s="124">
        <v>34</v>
      </c>
      <c r="B73" s="29">
        <v>600414</v>
      </c>
      <c r="C73" s="29" t="s">
        <v>318</v>
      </c>
      <c r="D73" s="126" t="s">
        <v>253</v>
      </c>
      <c r="E73" s="130">
        <v>6</v>
      </c>
      <c r="F73" s="24"/>
      <c r="G73" s="30"/>
      <c r="H73" s="117">
        <f t="shared" ref="H73" si="96">F73+F73*G73</f>
        <v>0</v>
      </c>
      <c r="I73" s="117">
        <f t="shared" ref="I73" si="97">E73*F73</f>
        <v>0</v>
      </c>
      <c r="J73" s="117">
        <f t="shared" ref="J73" si="98">H73*E73</f>
        <v>0</v>
      </c>
    </row>
    <row r="74" spans="1:10" ht="13.5" customHeight="1" x14ac:dyDescent="0.25">
      <c r="A74" s="125"/>
      <c r="B74" s="26"/>
      <c r="C74" s="29" t="s">
        <v>71</v>
      </c>
      <c r="D74" s="127"/>
      <c r="E74" s="131"/>
      <c r="F74" s="24"/>
      <c r="G74" s="30"/>
      <c r="H74" s="118"/>
      <c r="I74" s="118"/>
      <c r="J74" s="118"/>
    </row>
    <row r="75" spans="1:10" ht="13.5" customHeight="1" x14ac:dyDescent="0.25">
      <c r="A75" s="124">
        <v>35</v>
      </c>
      <c r="B75" s="29">
        <v>600679</v>
      </c>
      <c r="C75" s="29" t="s">
        <v>319</v>
      </c>
      <c r="D75" s="126" t="s">
        <v>253</v>
      </c>
      <c r="E75" s="115">
        <v>2</v>
      </c>
      <c r="F75" s="24"/>
      <c r="G75" s="30"/>
      <c r="H75" s="117">
        <f t="shared" ref="H75" si="99">F75+F75*G75</f>
        <v>0</v>
      </c>
      <c r="I75" s="117">
        <f t="shared" ref="I75" si="100">E75*F75</f>
        <v>0</v>
      </c>
      <c r="J75" s="117">
        <f t="shared" ref="J75" si="101">H75*E75</f>
        <v>0</v>
      </c>
    </row>
    <row r="76" spans="1:10" ht="13.5" customHeight="1" x14ac:dyDescent="0.25">
      <c r="A76" s="125"/>
      <c r="B76" s="26"/>
      <c r="C76" s="29" t="s">
        <v>71</v>
      </c>
      <c r="D76" s="127"/>
      <c r="E76" s="116"/>
      <c r="F76" s="24"/>
      <c r="G76" s="30"/>
      <c r="H76" s="118"/>
      <c r="I76" s="118"/>
      <c r="J76" s="118"/>
    </row>
    <row r="77" spans="1:10" ht="13.5" customHeight="1" x14ac:dyDescent="0.25">
      <c r="A77" s="124">
        <v>36</v>
      </c>
      <c r="B77" s="29" t="s">
        <v>320</v>
      </c>
      <c r="C77" s="29" t="s">
        <v>321</v>
      </c>
      <c r="D77" s="126" t="s">
        <v>253</v>
      </c>
      <c r="E77" s="115">
        <v>3</v>
      </c>
      <c r="F77" s="24"/>
      <c r="G77" s="30"/>
      <c r="H77" s="117">
        <f t="shared" ref="H77" si="102">F77+F77*G77</f>
        <v>0</v>
      </c>
      <c r="I77" s="117">
        <f t="shared" ref="I77" si="103">E77*F77</f>
        <v>0</v>
      </c>
      <c r="J77" s="117">
        <f t="shared" ref="J77" si="104">H77*E77</f>
        <v>0</v>
      </c>
    </row>
    <row r="78" spans="1:10" ht="13.5" customHeight="1" x14ac:dyDescent="0.25">
      <c r="A78" s="125"/>
      <c r="B78" s="26"/>
      <c r="C78" s="29" t="s">
        <v>71</v>
      </c>
      <c r="D78" s="127"/>
      <c r="E78" s="116"/>
      <c r="F78" s="24"/>
      <c r="G78" s="30"/>
      <c r="H78" s="118"/>
      <c r="I78" s="118"/>
      <c r="J78" s="118"/>
    </row>
    <row r="79" spans="1:10" ht="39" thickBot="1" x14ac:dyDescent="0.25">
      <c r="C79" s="114" t="s">
        <v>1778</v>
      </c>
      <c r="D79" s="114"/>
      <c r="E79" s="10"/>
      <c r="F79" s="2" t="str">
        <f>"suma kontrolna: "
&amp;SUM(F7:F42)</f>
        <v>suma kontrolna: 0</v>
      </c>
      <c r="G79" s="2" t="str">
        <f>"suma kontrolna: "
&amp;SUM(G7:G42)</f>
        <v>suma kontrolna: 0</v>
      </c>
      <c r="H79" s="2" t="str">
        <f>"suma kontrolna: "
&amp;SUM(H7:H42)</f>
        <v>suma kontrolna: 0</v>
      </c>
      <c r="I79" s="11" t="str">
        <f>"Całkowita wartość netto: "&amp;SUM(I7:I42)&amp;" zł"</f>
        <v>Całkowita wartość netto: 0 zł</v>
      </c>
      <c r="J79" s="11" t="str">
        <f>"Całkowita wartość brutto: "&amp;SUM(J7:J42)&amp;" zł"</f>
        <v>Całkowita wartość brutto: 0 zł</v>
      </c>
    </row>
    <row r="80" spans="1:10" x14ac:dyDescent="0.2">
      <c r="C80" s="12"/>
    </row>
    <row r="82" spans="6:10" ht="41.45" customHeight="1" x14ac:dyDescent="0.2">
      <c r="F82" s="119" t="s">
        <v>5</v>
      </c>
      <c r="G82" s="119"/>
      <c r="H82" s="119"/>
      <c r="I82" s="119"/>
      <c r="J82" s="119"/>
    </row>
  </sheetData>
  <sortState ref="A7:E78">
    <sortCondition ref="A7"/>
  </sortState>
  <mergeCells count="203">
    <mergeCell ref="J25:J26"/>
    <mergeCell ref="J27:J28"/>
    <mergeCell ref="J29:J30"/>
    <mergeCell ref="J31:J32"/>
    <mergeCell ref="J33:J34"/>
    <mergeCell ref="J35:J36"/>
    <mergeCell ref="J37:J38"/>
    <mergeCell ref="J39:J40"/>
    <mergeCell ref="J41:J42"/>
    <mergeCell ref="J69:J70"/>
    <mergeCell ref="J57:J58"/>
    <mergeCell ref="J59:J60"/>
    <mergeCell ref="J61:J62"/>
    <mergeCell ref="J63:J64"/>
    <mergeCell ref="J65:J66"/>
    <mergeCell ref="I69:I70"/>
    <mergeCell ref="J43:J44"/>
    <mergeCell ref="J45:J46"/>
    <mergeCell ref="I57:I58"/>
    <mergeCell ref="I59:I60"/>
    <mergeCell ref="I61:I62"/>
    <mergeCell ref="J47:J48"/>
    <mergeCell ref="J49:J50"/>
    <mergeCell ref="J51:J52"/>
    <mergeCell ref="J53:J54"/>
    <mergeCell ref="J55:J56"/>
    <mergeCell ref="J67:J68"/>
    <mergeCell ref="J7:J8"/>
    <mergeCell ref="J9:J10"/>
    <mergeCell ref="J11:J12"/>
    <mergeCell ref="J13:J14"/>
    <mergeCell ref="J15:J16"/>
    <mergeCell ref="J17:J18"/>
    <mergeCell ref="J19:J20"/>
    <mergeCell ref="J21:J22"/>
    <mergeCell ref="J23:J24"/>
    <mergeCell ref="I25:I26"/>
    <mergeCell ref="I27:I28"/>
    <mergeCell ref="I29:I30"/>
    <mergeCell ref="I31:I32"/>
    <mergeCell ref="I33:I34"/>
    <mergeCell ref="I35:I36"/>
    <mergeCell ref="H67:H68"/>
    <mergeCell ref="H69:H70"/>
    <mergeCell ref="H71:H72"/>
    <mergeCell ref="H57:H58"/>
    <mergeCell ref="H59:H60"/>
    <mergeCell ref="H61:H62"/>
    <mergeCell ref="I63:I64"/>
    <mergeCell ref="I65:I66"/>
    <mergeCell ref="I47:I48"/>
    <mergeCell ref="I49:I50"/>
    <mergeCell ref="I51:I52"/>
    <mergeCell ref="I53:I54"/>
    <mergeCell ref="I55:I56"/>
    <mergeCell ref="I37:I38"/>
    <mergeCell ref="I39:I40"/>
    <mergeCell ref="I41:I42"/>
    <mergeCell ref="I43:I44"/>
    <mergeCell ref="I45:I46"/>
    <mergeCell ref="I7:I8"/>
    <mergeCell ref="I9:I10"/>
    <mergeCell ref="I11:I12"/>
    <mergeCell ref="I13:I14"/>
    <mergeCell ref="I15:I16"/>
    <mergeCell ref="I17:I18"/>
    <mergeCell ref="I19:I20"/>
    <mergeCell ref="I21:I22"/>
    <mergeCell ref="I23:I24"/>
    <mergeCell ref="H21:H22"/>
    <mergeCell ref="H23:H24"/>
    <mergeCell ref="H25:H26"/>
    <mergeCell ref="H27:H28"/>
    <mergeCell ref="H29:H30"/>
    <mergeCell ref="H31:H32"/>
    <mergeCell ref="H33:H34"/>
    <mergeCell ref="H35:H36"/>
    <mergeCell ref="E73:E74"/>
    <mergeCell ref="E37:E38"/>
    <mergeCell ref="E39:E40"/>
    <mergeCell ref="H63:H64"/>
    <mergeCell ref="H65:H66"/>
    <mergeCell ref="H47:H48"/>
    <mergeCell ref="H49:H50"/>
    <mergeCell ref="H51:H52"/>
    <mergeCell ref="H53:H54"/>
    <mergeCell ref="H55:H56"/>
    <mergeCell ref="H37:H38"/>
    <mergeCell ref="H39:H40"/>
    <mergeCell ref="H41:H42"/>
    <mergeCell ref="H43:H44"/>
    <mergeCell ref="H45:H46"/>
    <mergeCell ref="H73:H74"/>
    <mergeCell ref="A53:A54"/>
    <mergeCell ref="D37:D38"/>
    <mergeCell ref="D39:D40"/>
    <mergeCell ref="D41:D42"/>
    <mergeCell ref="D43:D44"/>
    <mergeCell ref="D45:D46"/>
    <mergeCell ref="D77:D78"/>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E35:E36"/>
    <mergeCell ref="D67:D68"/>
    <mergeCell ref="D69:D70"/>
    <mergeCell ref="D23:D24"/>
    <mergeCell ref="D25:D26"/>
    <mergeCell ref="D27:D28"/>
    <mergeCell ref="D29:D30"/>
    <mergeCell ref="D31:D32"/>
    <mergeCell ref="D33:D34"/>
    <mergeCell ref="D35:D36"/>
    <mergeCell ref="A67:A68"/>
    <mergeCell ref="A69:A70"/>
    <mergeCell ref="A55:A56"/>
    <mergeCell ref="A57:A58"/>
    <mergeCell ref="A59:A60"/>
    <mergeCell ref="A61:A62"/>
    <mergeCell ref="D63:D64"/>
    <mergeCell ref="D65:D66"/>
    <mergeCell ref="D47:D48"/>
    <mergeCell ref="D49:D50"/>
    <mergeCell ref="D51:D52"/>
    <mergeCell ref="D53:D54"/>
    <mergeCell ref="D55:D56"/>
    <mergeCell ref="D57:D58"/>
    <mergeCell ref="D59:D60"/>
    <mergeCell ref="D61:D62"/>
    <mergeCell ref="A51:A52"/>
    <mergeCell ref="F82:J82"/>
    <mergeCell ref="A63:A64"/>
    <mergeCell ref="A65:A66"/>
    <mergeCell ref="A73:A74"/>
    <mergeCell ref="A75:A76"/>
    <mergeCell ref="D73:D74"/>
    <mergeCell ref="D75:D76"/>
    <mergeCell ref="E77:E78"/>
    <mergeCell ref="H77:H78"/>
    <mergeCell ref="I77:I78"/>
    <mergeCell ref="I73:I74"/>
    <mergeCell ref="I75:I76"/>
    <mergeCell ref="J77:J78"/>
    <mergeCell ref="J71:J72"/>
    <mergeCell ref="J73:J74"/>
    <mergeCell ref="J75:J76"/>
    <mergeCell ref="I67:I68"/>
    <mergeCell ref="C79:D79"/>
    <mergeCell ref="A77:A78"/>
    <mergeCell ref="A71:A72"/>
    <mergeCell ref="D71:D72"/>
    <mergeCell ref="E75:E76"/>
    <mergeCell ref="H75:H76"/>
    <mergeCell ref="I71:I72"/>
    <mergeCell ref="B1:J1"/>
    <mergeCell ref="A2:J2"/>
    <mergeCell ref="A3:J3"/>
    <mergeCell ref="A11:A12"/>
    <mergeCell ref="A13:A14"/>
    <mergeCell ref="A15:A16"/>
    <mergeCell ref="A17:A18"/>
    <mergeCell ref="A19:A20"/>
    <mergeCell ref="A21:A22"/>
    <mergeCell ref="D7:D8"/>
    <mergeCell ref="D9:D10"/>
    <mergeCell ref="D11:D12"/>
    <mergeCell ref="D13:D14"/>
    <mergeCell ref="D15:D16"/>
    <mergeCell ref="D17:D18"/>
    <mergeCell ref="D19:D20"/>
    <mergeCell ref="D21:D22"/>
    <mergeCell ref="H7:H8"/>
    <mergeCell ref="H9:H10"/>
    <mergeCell ref="H11:H12"/>
    <mergeCell ref="H13:H14"/>
    <mergeCell ref="H15:H16"/>
    <mergeCell ref="H17:H18"/>
    <mergeCell ref="H19:H20"/>
    <mergeCell ref="A23:A24"/>
    <mergeCell ref="A25:A26"/>
    <mergeCell ref="A27:A28"/>
    <mergeCell ref="A29:A30"/>
    <mergeCell ref="A31:A32"/>
    <mergeCell ref="A33:A34"/>
    <mergeCell ref="A35:A36"/>
    <mergeCell ref="A47:A48"/>
    <mergeCell ref="A49:A50"/>
    <mergeCell ref="A37:A38"/>
    <mergeCell ref="A39:A40"/>
    <mergeCell ref="A41:A42"/>
    <mergeCell ref="A43:A44"/>
    <mergeCell ref="A45:A46"/>
  </mergeCells>
  <conditionalFormatting sqref="B79:B1048576 B1:B6">
    <cfRule type="duplicateValues" dxfId="39" priority="8"/>
  </conditionalFormatting>
  <conditionalFormatting sqref="A7 A9 A13 A15 A17 A19 A21 A23 A25 A27 A29 A31 A33 A35 A37 A39 A41 A69 A43 A71 A45 A73 A47 A75 A49 A77 A51 A53 A55 A57 A59 A61 A63 A65 A67">
    <cfRule type="duplicateValues" dxfId="38" priority="165"/>
  </conditionalFormatting>
  <conditionalFormatting sqref="A7 A9 A13 A15 A17 A19 A21 A23 A25 A27 A29 A31 A33 A35 A37 A39 A41 A69 A43 A71 A45 A73 A47 A75 A49 A77 A51 A53 A55 A57 A59 A61 A63 A65 A67">
    <cfRule type="duplicateValues" dxfId="37" priority="169"/>
  </conditionalFormatting>
  <conditionalFormatting sqref="A11">
    <cfRule type="duplicateValues" dxfId="36" priority="3"/>
  </conditionalFormatting>
  <conditionalFormatting sqref="A11">
    <cfRule type="duplicateValues" dxfId="35" priority="4"/>
  </conditionalFormatting>
  <conditionalFormatting sqref="B7">
    <cfRule type="duplicateValues" dxfId="34" priority="2"/>
  </conditionalFormatting>
  <conditionalFormatting sqref="C79">
    <cfRule type="duplicateValues" dxfId="33" priority="1"/>
  </conditionalFormatting>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J142"/>
  <sheetViews>
    <sheetView topLeftCell="A132" workbookViewId="0">
      <selection activeCell="A141" sqref="A141:XFD141"/>
    </sheetView>
  </sheetViews>
  <sheetFormatPr defaultColWidth="8.85546875" defaultRowHeight="12.75" x14ac:dyDescent="0.2"/>
  <cols>
    <col min="1" max="1" width="4.7109375" style="3" customWidth="1"/>
    <col min="2" max="2" width="13.7109375" style="13" customWidth="1"/>
    <col min="3" max="3" width="38.42578125" style="3" customWidth="1"/>
    <col min="4" max="4" width="9.7109375" style="13" customWidth="1"/>
    <col min="5" max="5" width="8.5703125" style="13" customWidth="1"/>
    <col min="6" max="6" width="13" style="3" customWidth="1"/>
    <col min="7" max="7" width="7.42578125" style="3" customWidth="1"/>
    <col min="8" max="10" width="13" style="3" customWidth="1"/>
    <col min="11" max="16384" width="8.85546875" style="3"/>
  </cols>
  <sheetData>
    <row r="1" spans="1:10" ht="124.5" customHeight="1" x14ac:dyDescent="0.2">
      <c r="A1" s="14"/>
      <c r="B1" s="112"/>
      <c r="C1" s="112"/>
      <c r="D1" s="112"/>
      <c r="E1" s="112"/>
      <c r="F1" s="112"/>
      <c r="G1" s="112"/>
      <c r="H1" s="112"/>
      <c r="I1" s="112"/>
      <c r="J1" s="112"/>
    </row>
    <row r="2" spans="1:10" ht="46.9" customHeight="1" x14ac:dyDescent="0.2">
      <c r="A2" s="113" t="str">
        <f>'część I'!C4&amp;" 
Sukcesywna dostawa specjalistycznych odczynników laboratoryjnych dla CeNT UW - postępowanie 1
Załącznik do SIWZ  - Formularz cenowy"</f>
        <v xml:space="preserve"> 
Sukcesywna dostawa specjalistycznych odczynników laboratoryjnych dla CeNT UW - postępowanie 1
Załącznik do SIWZ  - Formularz cenowy</v>
      </c>
      <c r="B2" s="113"/>
      <c r="C2" s="113"/>
      <c r="D2" s="113"/>
      <c r="E2" s="113"/>
      <c r="F2" s="113"/>
      <c r="G2" s="113"/>
      <c r="H2" s="113"/>
      <c r="I2" s="113"/>
      <c r="J2" s="113"/>
    </row>
    <row r="3" spans="1:10" ht="14.45" customHeight="1" x14ac:dyDescent="0.2">
      <c r="A3" s="113" t="str">
        <f>A4</f>
        <v>część IV</v>
      </c>
      <c r="B3" s="113"/>
      <c r="C3" s="113"/>
      <c r="D3" s="113"/>
      <c r="E3" s="113"/>
      <c r="F3" s="113"/>
      <c r="G3" s="113"/>
      <c r="H3" s="113"/>
      <c r="I3" s="113"/>
      <c r="J3" s="113"/>
    </row>
    <row r="4" spans="1:10" x14ac:dyDescent="0.2">
      <c r="A4" s="16" t="s">
        <v>13</v>
      </c>
      <c r="B4" s="16" t="s">
        <v>322</v>
      </c>
      <c r="C4" s="15"/>
      <c r="D4" s="15"/>
      <c r="E4" s="15"/>
      <c r="F4" s="15"/>
      <c r="G4" s="15"/>
      <c r="H4" s="15"/>
      <c r="I4" s="15"/>
      <c r="J4" s="15"/>
    </row>
    <row r="5" spans="1:10" s="5" customFormat="1" ht="85.9" customHeight="1" x14ac:dyDescent="0.2">
      <c r="A5" s="4" t="s">
        <v>0</v>
      </c>
      <c r="B5" s="4" t="str">
        <f>"Wzorcowy numer katalogowy " &amp; B4 &amp; " lub oferowanego produktu równoważnego"</f>
        <v>Wzorcowy numer katalogowy Chempur lub oferowanego produktu równoważnego</v>
      </c>
      <c r="C5" s="4" t="str">
        <f xml:space="preserve"> "Wzorcowa nazwa produktu " &amp;B4&amp;" lub oferowanego produktu równoważnego"</f>
        <v>Wzorcowa nazwa produktu Chempur lub oferowanego produktu równoważnego</v>
      </c>
      <c r="D5" s="4" t="s">
        <v>6</v>
      </c>
      <c r="E5" s="4" t="s">
        <v>7</v>
      </c>
      <c r="F5" s="4" t="s">
        <v>2</v>
      </c>
      <c r="G5" s="4" t="s">
        <v>1</v>
      </c>
      <c r="H5" s="4" t="s">
        <v>3</v>
      </c>
      <c r="I5" s="4" t="s">
        <v>8</v>
      </c>
      <c r="J5" s="4" t="s">
        <v>4</v>
      </c>
    </row>
    <row r="6" spans="1:10" x14ac:dyDescent="0.2">
      <c r="A6" s="1">
        <v>1</v>
      </c>
      <c r="B6" s="1">
        <v>2</v>
      </c>
      <c r="C6" s="1">
        <v>3</v>
      </c>
      <c r="D6" s="1">
        <v>4</v>
      </c>
      <c r="E6" s="1">
        <v>5</v>
      </c>
      <c r="F6" s="1">
        <v>6</v>
      </c>
      <c r="G6" s="1">
        <v>7</v>
      </c>
      <c r="H6" s="1" t="s">
        <v>12</v>
      </c>
      <c r="I6" s="1" t="s">
        <v>10</v>
      </c>
      <c r="J6" s="1" t="s">
        <v>9</v>
      </c>
    </row>
    <row r="7" spans="1:10" ht="15" x14ac:dyDescent="0.25">
      <c r="A7" s="132">
        <v>1</v>
      </c>
      <c r="B7" s="26">
        <v>327515001</v>
      </c>
      <c r="C7" s="26" t="s">
        <v>323</v>
      </c>
      <c r="D7" s="115" t="s">
        <v>50</v>
      </c>
      <c r="E7" s="124">
        <v>10</v>
      </c>
      <c r="F7" s="6"/>
      <c r="G7" s="7"/>
      <c r="H7" s="117">
        <f t="shared" ref="H7" si="0">F7+F7*G7</f>
        <v>0</v>
      </c>
      <c r="I7" s="117">
        <f>E7*F7</f>
        <v>0</v>
      </c>
      <c r="J7" s="117">
        <f>H7*E7</f>
        <v>0</v>
      </c>
    </row>
    <row r="8" spans="1:10" ht="14.45" customHeight="1" x14ac:dyDescent="0.2">
      <c r="A8" s="133"/>
      <c r="B8" s="17"/>
      <c r="C8" s="18" t="s">
        <v>71</v>
      </c>
      <c r="D8" s="116"/>
      <c r="E8" s="125"/>
      <c r="F8" s="8"/>
      <c r="G8" s="7"/>
      <c r="H8" s="118"/>
      <c r="I8" s="118"/>
      <c r="J8" s="118"/>
    </row>
    <row r="9" spans="1:10" ht="15" x14ac:dyDescent="0.25">
      <c r="A9" s="132">
        <v>2</v>
      </c>
      <c r="B9" s="26">
        <v>117515002</v>
      </c>
      <c r="C9" s="26" t="s">
        <v>324</v>
      </c>
      <c r="D9" s="115" t="s">
        <v>23</v>
      </c>
      <c r="E9" s="50">
        <v>10</v>
      </c>
      <c r="F9" s="9"/>
      <c r="G9" s="7"/>
      <c r="H9" s="117">
        <f t="shared" ref="H9" si="1">F9+F9*G9</f>
        <v>0</v>
      </c>
      <c r="I9" s="117">
        <f t="shared" ref="I9" si="2">E9*F9</f>
        <v>0</v>
      </c>
      <c r="J9" s="117">
        <f t="shared" ref="J9" si="3">H9*E9</f>
        <v>0</v>
      </c>
    </row>
    <row r="10" spans="1:10" ht="14.45" customHeight="1" x14ac:dyDescent="0.2">
      <c r="A10" s="133"/>
      <c r="B10" s="17"/>
      <c r="C10" s="18" t="s">
        <v>71</v>
      </c>
      <c r="D10" s="116"/>
      <c r="E10" s="51"/>
      <c r="F10" s="9"/>
      <c r="G10" s="7"/>
      <c r="H10" s="118"/>
      <c r="I10" s="118"/>
      <c r="J10" s="118"/>
    </row>
    <row r="11" spans="1:10" ht="15" x14ac:dyDescent="0.25">
      <c r="A11" s="132">
        <v>3</v>
      </c>
      <c r="B11" s="26">
        <v>111024800</v>
      </c>
      <c r="C11" s="26" t="s">
        <v>325</v>
      </c>
      <c r="D11" s="115" t="s">
        <v>391</v>
      </c>
      <c r="E11" s="50">
        <v>10</v>
      </c>
      <c r="F11" s="9"/>
      <c r="G11" s="7"/>
      <c r="H11" s="117">
        <f t="shared" ref="H11" si="4">F11+F11*G11</f>
        <v>0</v>
      </c>
      <c r="I11" s="117">
        <f t="shared" ref="I11" si="5">E11*F11</f>
        <v>0</v>
      </c>
      <c r="J11" s="117">
        <f t="shared" ref="J11" si="6">H11*E11</f>
        <v>0</v>
      </c>
    </row>
    <row r="12" spans="1:10" ht="14.45" customHeight="1" x14ac:dyDescent="0.25">
      <c r="A12" s="133"/>
      <c r="B12" s="17"/>
      <c r="C12" s="18" t="s">
        <v>71</v>
      </c>
      <c r="D12" s="116"/>
      <c r="E12" s="51"/>
      <c r="F12" s="26"/>
      <c r="G12" s="7"/>
      <c r="H12" s="118"/>
      <c r="I12" s="118"/>
      <c r="J12" s="118"/>
    </row>
    <row r="13" spans="1:10" ht="15" x14ac:dyDescent="0.25">
      <c r="A13" s="132">
        <v>4</v>
      </c>
      <c r="B13" s="26">
        <v>611024800</v>
      </c>
      <c r="C13" s="26" t="s">
        <v>326</v>
      </c>
      <c r="D13" s="115" t="s">
        <v>50</v>
      </c>
      <c r="E13" s="124">
        <v>10</v>
      </c>
      <c r="F13" s="9"/>
      <c r="G13" s="7"/>
      <c r="H13" s="117">
        <f t="shared" ref="H13" si="7">F13+F13*G13</f>
        <v>0</v>
      </c>
      <c r="I13" s="117">
        <f t="shared" ref="I13" si="8">E13*F13</f>
        <v>0</v>
      </c>
      <c r="J13" s="117">
        <f t="shared" ref="J13" si="9">H13*E13</f>
        <v>0</v>
      </c>
    </row>
    <row r="14" spans="1:10" ht="14.45" customHeight="1" x14ac:dyDescent="0.2">
      <c r="A14" s="133"/>
      <c r="B14" s="17"/>
      <c r="C14" s="18" t="s">
        <v>71</v>
      </c>
      <c r="D14" s="116"/>
      <c r="E14" s="125"/>
      <c r="F14" s="9"/>
      <c r="G14" s="7"/>
      <c r="H14" s="118"/>
      <c r="I14" s="118"/>
      <c r="J14" s="118"/>
    </row>
    <row r="15" spans="1:10" ht="15" x14ac:dyDescent="0.25">
      <c r="A15" s="132">
        <v>5</v>
      </c>
      <c r="B15" s="26">
        <v>111026402</v>
      </c>
      <c r="C15" s="26" t="s">
        <v>327</v>
      </c>
      <c r="D15" s="115" t="s">
        <v>23</v>
      </c>
      <c r="E15" s="124">
        <v>1</v>
      </c>
      <c r="F15" s="9"/>
      <c r="G15" s="7"/>
      <c r="H15" s="117">
        <f t="shared" ref="H15" si="10">F15+F15*G15</f>
        <v>0</v>
      </c>
      <c r="I15" s="117">
        <f t="shared" ref="I15" si="11">E15*F15</f>
        <v>0</v>
      </c>
      <c r="J15" s="117">
        <f t="shared" ref="J15" si="12">H15*E15</f>
        <v>0</v>
      </c>
    </row>
    <row r="16" spans="1:10" ht="14.45" customHeight="1" x14ac:dyDescent="0.2">
      <c r="A16" s="133"/>
      <c r="B16" s="17"/>
      <c r="C16" s="18" t="s">
        <v>71</v>
      </c>
      <c r="D16" s="116"/>
      <c r="E16" s="125"/>
      <c r="F16" s="9"/>
      <c r="G16" s="7"/>
      <c r="H16" s="118"/>
      <c r="I16" s="118"/>
      <c r="J16" s="118"/>
    </row>
    <row r="17" spans="1:10" ht="15" x14ac:dyDescent="0.25">
      <c r="A17" s="132">
        <v>6</v>
      </c>
      <c r="B17" s="26">
        <v>611026403</v>
      </c>
      <c r="C17" s="26" t="s">
        <v>328</v>
      </c>
      <c r="D17" s="115" t="s">
        <v>50</v>
      </c>
      <c r="E17" s="124">
        <v>10</v>
      </c>
      <c r="F17" s="9"/>
      <c r="G17" s="7"/>
      <c r="H17" s="117">
        <f t="shared" ref="H17" si="13">F17+F17*G17</f>
        <v>0</v>
      </c>
      <c r="I17" s="117">
        <f t="shared" ref="I17" si="14">E17*F17</f>
        <v>0</v>
      </c>
      <c r="J17" s="117">
        <f t="shared" ref="J17" si="15">H17*E17</f>
        <v>0</v>
      </c>
    </row>
    <row r="18" spans="1:10" ht="14.45" customHeight="1" x14ac:dyDescent="0.2">
      <c r="A18" s="133"/>
      <c r="B18" s="17"/>
      <c r="C18" s="18" t="s">
        <v>71</v>
      </c>
      <c r="D18" s="116"/>
      <c r="E18" s="125"/>
      <c r="F18" s="9"/>
      <c r="G18" s="7"/>
      <c r="H18" s="118"/>
      <c r="I18" s="118"/>
      <c r="J18" s="118"/>
    </row>
    <row r="19" spans="1:10" ht="15" x14ac:dyDescent="0.25">
      <c r="A19" s="132">
        <v>7</v>
      </c>
      <c r="B19" s="26">
        <v>111369900</v>
      </c>
      <c r="C19" s="26" t="s">
        <v>329</v>
      </c>
      <c r="D19" s="115" t="s">
        <v>53</v>
      </c>
      <c r="E19" s="124">
        <v>10</v>
      </c>
      <c r="F19" s="9"/>
      <c r="G19" s="7"/>
      <c r="H19" s="117">
        <f t="shared" ref="H19" si="16">F19+F19*G19</f>
        <v>0</v>
      </c>
      <c r="I19" s="117">
        <f t="shared" ref="I19" si="17">E19*F19</f>
        <v>0</v>
      </c>
      <c r="J19" s="117">
        <f t="shared" ref="J19" si="18">H19*E19</f>
        <v>0</v>
      </c>
    </row>
    <row r="20" spans="1:10" ht="14.45" customHeight="1" x14ac:dyDescent="0.2">
      <c r="A20" s="133"/>
      <c r="B20" s="17"/>
      <c r="C20" s="18" t="s">
        <v>71</v>
      </c>
      <c r="D20" s="116"/>
      <c r="E20" s="125"/>
      <c r="F20" s="9"/>
      <c r="G20" s="7"/>
      <c r="H20" s="118"/>
      <c r="I20" s="118"/>
      <c r="J20" s="118"/>
    </row>
    <row r="21" spans="1:10" ht="15" x14ac:dyDescent="0.25">
      <c r="A21" s="132">
        <v>8</v>
      </c>
      <c r="B21" s="26" t="s">
        <v>330</v>
      </c>
      <c r="C21" s="26" t="s">
        <v>331</v>
      </c>
      <c r="D21" s="115" t="s">
        <v>57</v>
      </c>
      <c r="E21" s="124">
        <v>10</v>
      </c>
      <c r="F21" s="9"/>
      <c r="G21" s="7"/>
      <c r="H21" s="117">
        <f t="shared" ref="H21" si="19">F21+F21*G21</f>
        <v>0</v>
      </c>
      <c r="I21" s="117">
        <f t="shared" ref="I21" si="20">E21*F21</f>
        <v>0</v>
      </c>
      <c r="J21" s="117">
        <f t="shared" ref="J21" si="21">H21*E21</f>
        <v>0</v>
      </c>
    </row>
    <row r="22" spans="1:10" ht="14.45" customHeight="1" x14ac:dyDescent="0.2">
      <c r="A22" s="133"/>
      <c r="B22" s="17"/>
      <c r="C22" s="18" t="s">
        <v>71</v>
      </c>
      <c r="D22" s="116"/>
      <c r="E22" s="125"/>
      <c r="F22" s="9"/>
      <c r="G22" s="7"/>
      <c r="H22" s="118"/>
      <c r="I22" s="118"/>
      <c r="J22" s="118"/>
    </row>
    <row r="23" spans="1:10" ht="15" x14ac:dyDescent="0.25">
      <c r="A23" s="132">
        <v>9</v>
      </c>
      <c r="B23" s="26">
        <v>111381400</v>
      </c>
      <c r="C23" s="26" t="s">
        <v>332</v>
      </c>
      <c r="D23" s="115" t="s">
        <v>53</v>
      </c>
      <c r="E23" s="124">
        <v>10</v>
      </c>
      <c r="F23" s="9"/>
      <c r="G23" s="7"/>
      <c r="H23" s="117">
        <f t="shared" ref="H23" si="22">F23+F23*G23</f>
        <v>0</v>
      </c>
      <c r="I23" s="117">
        <f t="shared" ref="I23" si="23">E23*F23</f>
        <v>0</v>
      </c>
      <c r="J23" s="117">
        <f t="shared" ref="J23" si="24">H23*E23</f>
        <v>0</v>
      </c>
    </row>
    <row r="24" spans="1:10" ht="14.45" customHeight="1" x14ac:dyDescent="0.2">
      <c r="A24" s="133"/>
      <c r="B24" s="17"/>
      <c r="C24" s="18" t="s">
        <v>71</v>
      </c>
      <c r="D24" s="116"/>
      <c r="E24" s="125"/>
      <c r="F24" s="9"/>
      <c r="G24" s="7"/>
      <c r="H24" s="118"/>
      <c r="I24" s="118"/>
      <c r="J24" s="118"/>
    </row>
    <row r="25" spans="1:10" ht="15" x14ac:dyDescent="0.25">
      <c r="A25" s="132">
        <v>10</v>
      </c>
      <c r="B25" s="26">
        <v>111404507</v>
      </c>
      <c r="C25" s="26" t="s">
        <v>333</v>
      </c>
      <c r="D25" s="115" t="s">
        <v>53</v>
      </c>
      <c r="E25" s="124">
        <v>10</v>
      </c>
      <c r="F25" s="9"/>
      <c r="G25" s="7"/>
      <c r="H25" s="117">
        <f t="shared" ref="H25" si="25">F25+F25*G25</f>
        <v>0</v>
      </c>
      <c r="I25" s="117">
        <f t="shared" ref="I25" si="26">E25*F25</f>
        <v>0</v>
      </c>
      <c r="J25" s="117">
        <f t="shared" ref="J25" si="27">H25*E25</f>
        <v>0</v>
      </c>
    </row>
    <row r="26" spans="1:10" ht="14.45" customHeight="1" x14ac:dyDescent="0.2">
      <c r="A26" s="133"/>
      <c r="B26" s="17"/>
      <c r="C26" s="18" t="s">
        <v>71</v>
      </c>
      <c r="D26" s="116"/>
      <c r="E26" s="125"/>
      <c r="F26" s="9"/>
      <c r="G26" s="7"/>
      <c r="H26" s="118"/>
      <c r="I26" s="118"/>
      <c r="J26" s="118"/>
    </row>
    <row r="27" spans="1:10" ht="15" x14ac:dyDescent="0.25">
      <c r="A27" s="132">
        <v>11</v>
      </c>
      <c r="B27" s="26" t="s">
        <v>334</v>
      </c>
      <c r="C27" s="26" t="s">
        <v>335</v>
      </c>
      <c r="D27" s="115" t="s">
        <v>24</v>
      </c>
      <c r="E27" s="124">
        <v>10</v>
      </c>
      <c r="F27" s="9"/>
      <c r="G27" s="7"/>
      <c r="H27" s="117">
        <f t="shared" ref="H27" si="28">F27+F27*G27</f>
        <v>0</v>
      </c>
      <c r="I27" s="117">
        <f t="shared" ref="I27" si="29">E27*F27</f>
        <v>0</v>
      </c>
      <c r="J27" s="117">
        <f t="shared" ref="J27" si="30">H27*E27</f>
        <v>0</v>
      </c>
    </row>
    <row r="28" spans="1:10" ht="14.45" customHeight="1" x14ac:dyDescent="0.2">
      <c r="A28" s="133"/>
      <c r="B28" s="17"/>
      <c r="C28" s="18" t="s">
        <v>71</v>
      </c>
      <c r="D28" s="116"/>
      <c r="E28" s="125"/>
      <c r="F28" s="9"/>
      <c r="G28" s="7"/>
      <c r="H28" s="118"/>
      <c r="I28" s="118"/>
      <c r="J28" s="118"/>
    </row>
    <row r="29" spans="1:10" ht="15" x14ac:dyDescent="0.25">
      <c r="A29" s="132">
        <v>12</v>
      </c>
      <c r="B29" s="26">
        <v>112344305</v>
      </c>
      <c r="C29" s="26" t="s">
        <v>336</v>
      </c>
      <c r="D29" s="115" t="s">
        <v>23</v>
      </c>
      <c r="E29" s="124">
        <v>10</v>
      </c>
      <c r="F29" s="9"/>
      <c r="G29" s="7"/>
      <c r="H29" s="117">
        <f t="shared" ref="H29" si="31">F29+F29*G29</f>
        <v>0</v>
      </c>
      <c r="I29" s="117">
        <f t="shared" ref="I29" si="32">E29*F29</f>
        <v>0</v>
      </c>
      <c r="J29" s="117">
        <f t="shared" ref="J29" si="33">H29*E29</f>
        <v>0</v>
      </c>
    </row>
    <row r="30" spans="1:10" ht="14.45" customHeight="1" x14ac:dyDescent="0.2">
      <c r="A30" s="133"/>
      <c r="B30" s="17"/>
      <c r="C30" s="18" t="s">
        <v>71</v>
      </c>
      <c r="D30" s="116"/>
      <c r="E30" s="125"/>
      <c r="F30" s="9"/>
      <c r="G30" s="7"/>
      <c r="H30" s="118"/>
      <c r="I30" s="118"/>
      <c r="J30" s="118"/>
    </row>
    <row r="31" spans="1:10" ht="15" x14ac:dyDescent="0.25">
      <c r="A31" s="132">
        <v>13</v>
      </c>
      <c r="B31" s="26">
        <v>112344305</v>
      </c>
      <c r="C31" s="27" t="s">
        <v>336</v>
      </c>
      <c r="D31" s="115" t="s">
        <v>50</v>
      </c>
      <c r="E31" s="124">
        <v>10</v>
      </c>
      <c r="F31" s="9"/>
      <c r="G31" s="7"/>
      <c r="H31" s="117">
        <f t="shared" ref="H31" si="34">F31+F31*G31</f>
        <v>0</v>
      </c>
      <c r="I31" s="117">
        <f t="shared" ref="I31" si="35">E31*F31</f>
        <v>0</v>
      </c>
      <c r="J31" s="117">
        <f t="shared" ref="J31" si="36">H31*E31</f>
        <v>0</v>
      </c>
    </row>
    <row r="32" spans="1:10" ht="14.45" customHeight="1" x14ac:dyDescent="0.2">
      <c r="A32" s="133"/>
      <c r="B32" s="17"/>
      <c r="C32" s="18" t="s">
        <v>71</v>
      </c>
      <c r="D32" s="116"/>
      <c r="E32" s="125"/>
      <c r="F32" s="9"/>
      <c r="G32" s="7"/>
      <c r="H32" s="118"/>
      <c r="I32" s="118"/>
      <c r="J32" s="118"/>
    </row>
    <row r="33" spans="1:10" ht="15" x14ac:dyDescent="0.25">
      <c r="A33" s="132">
        <v>14</v>
      </c>
      <c r="B33" s="26">
        <v>112642000</v>
      </c>
      <c r="C33" s="26" t="s">
        <v>337</v>
      </c>
      <c r="D33" s="115" t="s">
        <v>58</v>
      </c>
      <c r="E33" s="124">
        <v>10</v>
      </c>
      <c r="F33" s="9"/>
      <c r="G33" s="7"/>
      <c r="H33" s="117">
        <f t="shared" ref="H33" si="37">F33+F33*G33</f>
        <v>0</v>
      </c>
      <c r="I33" s="117">
        <f t="shared" ref="I33" si="38">E33*F33</f>
        <v>0</v>
      </c>
      <c r="J33" s="117">
        <f t="shared" ref="J33" si="39">H33*E33</f>
        <v>0</v>
      </c>
    </row>
    <row r="34" spans="1:10" ht="14.45" customHeight="1" x14ac:dyDescent="0.2">
      <c r="A34" s="133"/>
      <c r="B34" s="17"/>
      <c r="C34" s="18" t="s">
        <v>71</v>
      </c>
      <c r="D34" s="116"/>
      <c r="E34" s="125"/>
      <c r="F34" s="9"/>
      <c r="G34" s="7"/>
      <c r="H34" s="118"/>
      <c r="I34" s="118"/>
      <c r="J34" s="118"/>
    </row>
    <row r="35" spans="1:10" ht="15" x14ac:dyDescent="0.25">
      <c r="A35" s="132">
        <v>15</v>
      </c>
      <c r="B35" s="26">
        <v>112654906</v>
      </c>
      <c r="C35" s="26" t="s">
        <v>338</v>
      </c>
      <c r="D35" s="115" t="s">
        <v>53</v>
      </c>
      <c r="E35" s="124">
        <v>10</v>
      </c>
      <c r="F35" s="9"/>
      <c r="G35" s="7"/>
      <c r="H35" s="117">
        <f t="shared" ref="H35" si="40">F35+F35*G35</f>
        <v>0</v>
      </c>
      <c r="I35" s="117">
        <f t="shared" ref="I35" si="41">E35*F35</f>
        <v>0</v>
      </c>
      <c r="J35" s="117">
        <f t="shared" ref="J35" si="42">H35*E35</f>
        <v>0</v>
      </c>
    </row>
    <row r="36" spans="1:10" ht="14.45" customHeight="1" x14ac:dyDescent="0.2">
      <c r="A36" s="133"/>
      <c r="B36" s="17"/>
      <c r="C36" s="55" t="s">
        <v>71</v>
      </c>
      <c r="D36" s="116"/>
      <c r="E36" s="125"/>
      <c r="F36" s="9"/>
      <c r="G36" s="7"/>
      <c r="H36" s="118"/>
      <c r="I36" s="118"/>
      <c r="J36" s="118"/>
    </row>
    <row r="37" spans="1:10" ht="15" x14ac:dyDescent="0.25">
      <c r="A37" s="132">
        <v>16</v>
      </c>
      <c r="B37" s="26">
        <v>116284101</v>
      </c>
      <c r="C37" s="26" t="s">
        <v>339</v>
      </c>
      <c r="D37" s="115" t="s">
        <v>23</v>
      </c>
      <c r="E37" s="124">
        <v>10</v>
      </c>
      <c r="F37" s="9"/>
      <c r="G37" s="7"/>
      <c r="H37" s="117">
        <f t="shared" ref="H37" si="43">F37+F37*G37</f>
        <v>0</v>
      </c>
      <c r="I37" s="117">
        <f t="shared" ref="I37" si="44">E37*F37</f>
        <v>0</v>
      </c>
      <c r="J37" s="117">
        <f t="shared" ref="J37" si="45">H37*E37</f>
        <v>0</v>
      </c>
    </row>
    <row r="38" spans="1:10" ht="14.45" customHeight="1" x14ac:dyDescent="0.2">
      <c r="A38" s="133"/>
      <c r="B38" s="17"/>
      <c r="C38" s="18" t="s">
        <v>71</v>
      </c>
      <c r="D38" s="116"/>
      <c r="E38" s="125"/>
      <c r="F38" s="9"/>
      <c r="G38" s="7"/>
      <c r="H38" s="118"/>
      <c r="I38" s="118"/>
      <c r="J38" s="118"/>
    </row>
    <row r="39" spans="1:10" ht="15" x14ac:dyDescent="0.25">
      <c r="A39" s="132">
        <v>17</v>
      </c>
      <c r="B39" s="26">
        <v>118085000</v>
      </c>
      <c r="C39" s="26" t="s">
        <v>340</v>
      </c>
      <c r="D39" s="115" t="s">
        <v>53</v>
      </c>
      <c r="E39" s="124">
        <v>10</v>
      </c>
      <c r="F39" s="9"/>
      <c r="G39" s="7"/>
      <c r="H39" s="117">
        <f t="shared" ref="H39" si="46">F39+F39*G39</f>
        <v>0</v>
      </c>
      <c r="I39" s="117">
        <f t="shared" ref="I39" si="47">E39*F39</f>
        <v>0</v>
      </c>
      <c r="J39" s="117">
        <f t="shared" ref="J39" si="48">H39*E39</f>
        <v>0</v>
      </c>
    </row>
    <row r="40" spans="1:10" ht="14.45" customHeight="1" x14ac:dyDescent="0.2">
      <c r="A40" s="133"/>
      <c r="B40" s="17"/>
      <c r="C40" s="18" t="s">
        <v>71</v>
      </c>
      <c r="D40" s="116"/>
      <c r="E40" s="125"/>
      <c r="F40" s="9"/>
      <c r="G40" s="7"/>
      <c r="H40" s="118"/>
      <c r="I40" s="118"/>
      <c r="J40" s="118"/>
    </row>
    <row r="41" spans="1:10" ht="15" x14ac:dyDescent="0.25">
      <c r="A41" s="132">
        <v>18</v>
      </c>
      <c r="B41" s="26">
        <v>113842106</v>
      </c>
      <c r="C41" s="26" t="s">
        <v>341</v>
      </c>
      <c r="D41" s="115" t="s">
        <v>23</v>
      </c>
      <c r="E41" s="124">
        <v>10</v>
      </c>
      <c r="F41" s="9"/>
      <c r="G41" s="7"/>
      <c r="H41" s="117">
        <f t="shared" ref="H41" si="49">F41+F41*G41</f>
        <v>0</v>
      </c>
      <c r="I41" s="117">
        <f t="shared" ref="I41" si="50">E41*F41</f>
        <v>0</v>
      </c>
      <c r="J41" s="117">
        <f t="shared" ref="J41" si="51">H41*E41</f>
        <v>0</v>
      </c>
    </row>
    <row r="42" spans="1:10" ht="14.45" customHeight="1" x14ac:dyDescent="0.2">
      <c r="A42" s="133"/>
      <c r="B42" s="17"/>
      <c r="C42" s="18" t="s">
        <v>71</v>
      </c>
      <c r="D42" s="116"/>
      <c r="E42" s="125"/>
      <c r="F42" s="9"/>
      <c r="G42" s="7"/>
      <c r="H42" s="118"/>
      <c r="I42" s="118"/>
      <c r="J42" s="118"/>
    </row>
    <row r="43" spans="1:10" ht="15" x14ac:dyDescent="0.25">
      <c r="A43" s="132">
        <v>19</v>
      </c>
      <c r="B43" s="26">
        <v>113846604</v>
      </c>
      <c r="C43" s="26" t="s">
        <v>342</v>
      </c>
      <c r="D43" s="115" t="s">
        <v>23</v>
      </c>
      <c r="E43" s="124">
        <v>10</v>
      </c>
      <c r="F43" s="9"/>
      <c r="G43" s="7"/>
      <c r="H43" s="117">
        <f t="shared" ref="H43" si="52">F43+F43*G43</f>
        <v>0</v>
      </c>
      <c r="I43" s="117">
        <f t="shared" ref="I43" si="53">E43*F43</f>
        <v>0</v>
      </c>
      <c r="J43" s="117">
        <f t="shared" ref="J43" si="54">H43*E43</f>
        <v>0</v>
      </c>
    </row>
    <row r="44" spans="1:10" ht="14.45" customHeight="1" x14ac:dyDescent="0.2">
      <c r="A44" s="133"/>
      <c r="B44" s="17"/>
      <c r="C44" s="18" t="s">
        <v>71</v>
      </c>
      <c r="D44" s="116"/>
      <c r="E44" s="125"/>
      <c r="F44" s="9"/>
      <c r="G44" s="7"/>
      <c r="H44" s="118"/>
      <c r="I44" s="118"/>
      <c r="J44" s="118"/>
    </row>
    <row r="45" spans="1:10" ht="15" x14ac:dyDescent="0.25">
      <c r="A45" s="132">
        <v>20</v>
      </c>
      <c r="B45" s="26">
        <v>113964201</v>
      </c>
      <c r="C45" s="26" t="s">
        <v>343</v>
      </c>
      <c r="D45" s="115" t="s">
        <v>23</v>
      </c>
      <c r="E45" s="124">
        <v>10</v>
      </c>
      <c r="F45" s="9"/>
      <c r="G45" s="7"/>
      <c r="H45" s="117">
        <f t="shared" ref="H45" si="55">F45+F45*G45</f>
        <v>0</v>
      </c>
      <c r="I45" s="117">
        <f t="shared" ref="I45" si="56">E45*F45</f>
        <v>0</v>
      </c>
      <c r="J45" s="117">
        <f t="shared" ref="J45" si="57">H45*E45</f>
        <v>0</v>
      </c>
    </row>
    <row r="46" spans="1:10" ht="14.45" customHeight="1" x14ac:dyDescent="0.2">
      <c r="A46" s="133"/>
      <c r="B46" s="17"/>
      <c r="C46" s="18" t="s">
        <v>71</v>
      </c>
      <c r="D46" s="116"/>
      <c r="E46" s="125"/>
      <c r="F46" s="9"/>
      <c r="G46" s="7"/>
      <c r="H46" s="118"/>
      <c r="I46" s="118"/>
      <c r="J46" s="118"/>
    </row>
    <row r="47" spans="1:10" ht="15" x14ac:dyDescent="0.25">
      <c r="A47" s="132">
        <v>21</v>
      </c>
      <c r="B47" s="26">
        <v>613964204</v>
      </c>
      <c r="C47" s="26" t="s">
        <v>344</v>
      </c>
      <c r="D47" s="115" t="s">
        <v>50</v>
      </c>
      <c r="E47" s="124">
        <v>10</v>
      </c>
      <c r="F47" s="9"/>
      <c r="G47" s="7"/>
      <c r="H47" s="117">
        <f t="shared" ref="H47" si="58">F47+F47*G47</f>
        <v>0</v>
      </c>
      <c r="I47" s="117">
        <f t="shared" ref="I47" si="59">E47*F47</f>
        <v>0</v>
      </c>
      <c r="J47" s="117">
        <f t="shared" ref="J47" si="60">H47*E47</f>
        <v>0</v>
      </c>
    </row>
    <row r="48" spans="1:10" ht="14.45" customHeight="1" x14ac:dyDescent="0.2">
      <c r="A48" s="133"/>
      <c r="B48" s="17"/>
      <c r="C48" s="55" t="s">
        <v>71</v>
      </c>
      <c r="D48" s="116"/>
      <c r="E48" s="125"/>
      <c r="F48" s="9"/>
      <c r="G48" s="7"/>
      <c r="H48" s="118"/>
      <c r="I48" s="118"/>
      <c r="J48" s="118"/>
    </row>
    <row r="49" spans="1:10" ht="15" x14ac:dyDescent="0.25">
      <c r="A49" s="132">
        <v>22</v>
      </c>
      <c r="B49" s="26">
        <v>423964800</v>
      </c>
      <c r="C49" s="26" t="s">
        <v>345</v>
      </c>
      <c r="D49" s="115" t="s">
        <v>23</v>
      </c>
      <c r="E49" s="124">
        <v>10</v>
      </c>
      <c r="F49" s="9"/>
      <c r="G49" s="7"/>
      <c r="H49" s="117">
        <f t="shared" ref="H49" si="61">F49+F49*G49</f>
        <v>0</v>
      </c>
      <c r="I49" s="117">
        <f t="shared" ref="I49" si="62">E49*F49</f>
        <v>0</v>
      </c>
      <c r="J49" s="117">
        <f t="shared" ref="J49" si="63">H49*E49</f>
        <v>0</v>
      </c>
    </row>
    <row r="50" spans="1:10" ht="14.45" customHeight="1" x14ac:dyDescent="0.2">
      <c r="A50" s="133"/>
      <c r="B50" s="17"/>
      <c r="C50" s="18" t="s">
        <v>71</v>
      </c>
      <c r="D50" s="116"/>
      <c r="E50" s="125"/>
      <c r="F50" s="9"/>
      <c r="G50" s="7"/>
      <c r="H50" s="118"/>
      <c r="I50" s="118"/>
      <c r="J50" s="118"/>
    </row>
    <row r="51" spans="1:10" ht="15" x14ac:dyDescent="0.25">
      <c r="A51" s="132">
        <v>23</v>
      </c>
      <c r="B51" s="26">
        <v>113964800</v>
      </c>
      <c r="C51" s="26" t="s">
        <v>346</v>
      </c>
      <c r="D51" s="115" t="s">
        <v>241</v>
      </c>
      <c r="E51" s="124">
        <v>10</v>
      </c>
      <c r="F51" s="9"/>
      <c r="G51" s="7"/>
      <c r="H51" s="117">
        <f t="shared" ref="H51" si="64">F51+F51*G51</f>
        <v>0</v>
      </c>
      <c r="I51" s="117">
        <f t="shared" ref="I51" si="65">E51*F51</f>
        <v>0</v>
      </c>
      <c r="J51" s="117">
        <f t="shared" ref="J51" si="66">H51*E51</f>
        <v>0</v>
      </c>
    </row>
    <row r="52" spans="1:10" ht="14.45" customHeight="1" x14ac:dyDescent="0.2">
      <c r="A52" s="133"/>
      <c r="B52" s="17"/>
      <c r="C52" s="18" t="s">
        <v>71</v>
      </c>
      <c r="D52" s="116"/>
      <c r="E52" s="125"/>
      <c r="F52" s="9"/>
      <c r="G52" s="7"/>
      <c r="H52" s="118"/>
      <c r="I52" s="118"/>
      <c r="J52" s="118"/>
    </row>
    <row r="53" spans="1:10" ht="15" x14ac:dyDescent="0.25">
      <c r="A53" s="132">
        <v>24</v>
      </c>
      <c r="B53" s="26">
        <v>114050300</v>
      </c>
      <c r="C53" s="26" t="s">
        <v>347</v>
      </c>
      <c r="D53" s="115" t="s">
        <v>392</v>
      </c>
      <c r="E53" s="124">
        <v>10</v>
      </c>
      <c r="F53" s="9"/>
      <c r="G53" s="7"/>
      <c r="H53" s="117">
        <f t="shared" ref="H53" si="67">F53+F53*G53</f>
        <v>0</v>
      </c>
      <c r="I53" s="117">
        <f t="shared" ref="I53" si="68">E53*F53</f>
        <v>0</v>
      </c>
      <c r="J53" s="117">
        <f t="shared" ref="J53" si="69">H53*E53</f>
        <v>0</v>
      </c>
    </row>
    <row r="54" spans="1:10" ht="14.45" customHeight="1" x14ac:dyDescent="0.2">
      <c r="A54" s="133"/>
      <c r="B54" s="17"/>
      <c r="C54" s="18" t="s">
        <v>71</v>
      </c>
      <c r="D54" s="116"/>
      <c r="E54" s="125"/>
      <c r="F54" s="9"/>
      <c r="G54" s="7"/>
      <c r="H54" s="118"/>
      <c r="I54" s="118"/>
      <c r="J54" s="118"/>
    </row>
    <row r="55" spans="1:10" ht="15" x14ac:dyDescent="0.25">
      <c r="A55" s="132">
        <v>25</v>
      </c>
      <c r="B55" s="26">
        <v>425123403</v>
      </c>
      <c r="C55" s="54" t="s">
        <v>348</v>
      </c>
      <c r="D55" s="115" t="s">
        <v>52</v>
      </c>
      <c r="E55" s="124">
        <v>10</v>
      </c>
      <c r="F55" s="9"/>
      <c r="G55" s="7"/>
      <c r="H55" s="117">
        <f t="shared" ref="H55" si="70">F55+F55*G55</f>
        <v>0</v>
      </c>
      <c r="I55" s="117">
        <f t="shared" ref="I55" si="71">E55*F55</f>
        <v>0</v>
      </c>
      <c r="J55" s="117">
        <f t="shared" ref="J55" si="72">H55*E55</f>
        <v>0</v>
      </c>
    </row>
    <row r="56" spans="1:10" ht="14.45" customHeight="1" x14ac:dyDescent="0.2">
      <c r="A56" s="133"/>
      <c r="B56" s="17"/>
      <c r="C56" s="18" t="s">
        <v>71</v>
      </c>
      <c r="D56" s="116"/>
      <c r="E56" s="125"/>
      <c r="F56" s="9"/>
      <c r="G56" s="7"/>
      <c r="H56" s="118"/>
      <c r="I56" s="118"/>
      <c r="J56" s="118"/>
    </row>
    <row r="57" spans="1:10" ht="15" x14ac:dyDescent="0.25">
      <c r="A57" s="132">
        <v>26</v>
      </c>
      <c r="B57" s="26">
        <v>115275608</v>
      </c>
      <c r="C57" s="26" t="s">
        <v>349</v>
      </c>
      <c r="D57" s="115" t="s">
        <v>51</v>
      </c>
      <c r="E57" s="124">
        <v>10</v>
      </c>
      <c r="F57" s="9"/>
      <c r="G57" s="7"/>
      <c r="H57" s="117">
        <f t="shared" ref="H57" si="73">F57+F57*G57</f>
        <v>0</v>
      </c>
      <c r="I57" s="117">
        <f t="shared" ref="I57" si="74">E57*F57</f>
        <v>0</v>
      </c>
      <c r="J57" s="117">
        <f t="shared" ref="J57" si="75">H57*E57</f>
        <v>0</v>
      </c>
    </row>
    <row r="58" spans="1:10" ht="14.45" customHeight="1" x14ac:dyDescent="0.2">
      <c r="A58" s="133"/>
      <c r="B58" s="17"/>
      <c r="C58" s="18" t="s">
        <v>71</v>
      </c>
      <c r="D58" s="116"/>
      <c r="E58" s="125"/>
      <c r="F58" s="9"/>
      <c r="G58" s="7"/>
      <c r="H58" s="118"/>
      <c r="I58" s="118"/>
      <c r="J58" s="118"/>
    </row>
    <row r="59" spans="1:10" ht="15" x14ac:dyDescent="0.25">
      <c r="A59" s="132">
        <v>27</v>
      </c>
      <c r="B59" s="26">
        <v>115296032</v>
      </c>
      <c r="C59" s="26" t="s">
        <v>350</v>
      </c>
      <c r="D59" s="115" t="s">
        <v>23</v>
      </c>
      <c r="E59" s="124">
        <v>10</v>
      </c>
      <c r="F59" s="9"/>
      <c r="G59" s="7"/>
      <c r="H59" s="117">
        <f t="shared" ref="H59" si="76">F59+F59*G59</f>
        <v>0</v>
      </c>
      <c r="I59" s="117">
        <f t="shared" ref="I59" si="77">E59*F59</f>
        <v>0</v>
      </c>
      <c r="J59" s="117">
        <f t="shared" ref="J59" si="78">H59*E59</f>
        <v>0</v>
      </c>
    </row>
    <row r="60" spans="1:10" ht="14.45" customHeight="1" x14ac:dyDescent="0.2">
      <c r="A60" s="133"/>
      <c r="B60" s="17"/>
      <c r="C60" s="18" t="s">
        <v>71</v>
      </c>
      <c r="D60" s="116"/>
      <c r="E60" s="125"/>
      <c r="F60" s="9"/>
      <c r="G60" s="7"/>
      <c r="H60" s="118"/>
      <c r="I60" s="118"/>
      <c r="J60" s="118"/>
    </row>
    <row r="61" spans="1:10" ht="15" x14ac:dyDescent="0.25">
      <c r="A61" s="132">
        <v>28</v>
      </c>
      <c r="B61" s="26">
        <v>115750013</v>
      </c>
      <c r="C61" s="26" t="s">
        <v>351</v>
      </c>
      <c r="D61" s="115" t="s">
        <v>23</v>
      </c>
      <c r="E61" s="124">
        <v>10</v>
      </c>
      <c r="F61" s="9"/>
      <c r="G61" s="7"/>
      <c r="H61" s="117">
        <f t="shared" ref="H61" si="79">F61+F61*G61</f>
        <v>0</v>
      </c>
      <c r="I61" s="117">
        <f t="shared" ref="I61" si="80">E61*F61</f>
        <v>0</v>
      </c>
      <c r="J61" s="117">
        <f t="shared" ref="J61" si="81">H61*E61</f>
        <v>0</v>
      </c>
    </row>
    <row r="62" spans="1:10" ht="14.45" customHeight="1" x14ac:dyDescent="0.2">
      <c r="A62" s="133"/>
      <c r="B62" s="17"/>
      <c r="C62" s="18" t="s">
        <v>71</v>
      </c>
      <c r="D62" s="116"/>
      <c r="E62" s="125"/>
      <c r="F62" s="9"/>
      <c r="G62" s="7"/>
      <c r="H62" s="118"/>
      <c r="I62" s="118"/>
      <c r="J62" s="118"/>
    </row>
    <row r="63" spans="1:10" ht="15" x14ac:dyDescent="0.25">
      <c r="A63" s="132">
        <v>29</v>
      </c>
      <c r="B63" s="26">
        <v>115752837</v>
      </c>
      <c r="C63" s="26" t="s">
        <v>352</v>
      </c>
      <c r="D63" s="115" t="s">
        <v>393</v>
      </c>
      <c r="E63" s="124">
        <v>10</v>
      </c>
      <c r="F63" s="9"/>
      <c r="G63" s="7"/>
      <c r="H63" s="117">
        <f t="shared" ref="H63" si="82">F63+F63*G63</f>
        <v>0</v>
      </c>
      <c r="I63" s="117">
        <f t="shared" ref="I63" si="83">E63*F63</f>
        <v>0</v>
      </c>
      <c r="J63" s="117">
        <f t="shared" ref="J63" si="84">H63*E63</f>
        <v>0</v>
      </c>
    </row>
    <row r="64" spans="1:10" ht="14.45" customHeight="1" x14ac:dyDescent="0.2">
      <c r="A64" s="133"/>
      <c r="B64" s="17"/>
      <c r="C64" s="18" t="s">
        <v>71</v>
      </c>
      <c r="D64" s="116"/>
      <c r="E64" s="125"/>
      <c r="F64" s="9"/>
      <c r="G64" s="7"/>
      <c r="H64" s="118"/>
      <c r="I64" s="118"/>
      <c r="J64" s="118"/>
    </row>
    <row r="65" spans="1:10" ht="15" x14ac:dyDescent="0.25">
      <c r="A65" s="132">
        <v>30</v>
      </c>
      <c r="B65" s="26" t="s">
        <v>353</v>
      </c>
      <c r="C65" s="54" t="s">
        <v>354</v>
      </c>
      <c r="D65" s="115" t="s">
        <v>53</v>
      </c>
      <c r="E65" s="124">
        <v>10</v>
      </c>
      <c r="F65" s="9"/>
      <c r="G65" s="7"/>
      <c r="H65" s="117">
        <f t="shared" ref="H65" si="85">F65+F65*G65</f>
        <v>0</v>
      </c>
      <c r="I65" s="117">
        <f t="shared" ref="I65" si="86">E65*F65</f>
        <v>0</v>
      </c>
      <c r="J65" s="117">
        <f t="shared" ref="J65" si="87">H65*E65</f>
        <v>0</v>
      </c>
    </row>
    <row r="66" spans="1:10" ht="14.45" customHeight="1" x14ac:dyDescent="0.2">
      <c r="A66" s="133"/>
      <c r="B66" s="17"/>
      <c r="C66" s="18" t="s">
        <v>71</v>
      </c>
      <c r="D66" s="116"/>
      <c r="E66" s="125"/>
      <c r="F66" s="9"/>
      <c r="G66" s="7"/>
      <c r="H66" s="118"/>
      <c r="I66" s="118"/>
      <c r="J66" s="118"/>
    </row>
    <row r="67" spans="1:10" ht="15" x14ac:dyDescent="0.25">
      <c r="A67" s="132">
        <v>31</v>
      </c>
      <c r="B67" s="26">
        <v>116026600</v>
      </c>
      <c r="C67" s="26" t="s">
        <v>355</v>
      </c>
      <c r="D67" s="115" t="s">
        <v>53</v>
      </c>
      <c r="E67" s="124">
        <v>10</v>
      </c>
      <c r="F67" s="9"/>
      <c r="G67" s="7"/>
      <c r="H67" s="117">
        <f t="shared" ref="H67" si="88">F67+F67*G67</f>
        <v>0</v>
      </c>
      <c r="I67" s="117">
        <f t="shared" ref="I67" si="89">E67*F67</f>
        <v>0</v>
      </c>
      <c r="J67" s="117">
        <f t="shared" ref="J67" si="90">H67*E67</f>
        <v>0</v>
      </c>
    </row>
    <row r="68" spans="1:10" ht="14.45" customHeight="1" x14ac:dyDescent="0.2">
      <c r="A68" s="133"/>
      <c r="B68" s="17"/>
      <c r="C68" s="18" t="s">
        <v>71</v>
      </c>
      <c r="D68" s="116"/>
      <c r="E68" s="125"/>
      <c r="F68" s="9"/>
      <c r="G68" s="7"/>
      <c r="H68" s="118"/>
      <c r="I68" s="118"/>
      <c r="J68" s="118"/>
    </row>
    <row r="69" spans="1:10" ht="15" x14ac:dyDescent="0.25">
      <c r="A69" s="132">
        <v>32</v>
      </c>
      <c r="B69" s="26">
        <v>116027406</v>
      </c>
      <c r="C69" s="26" t="s">
        <v>356</v>
      </c>
      <c r="D69" s="115" t="s">
        <v>53</v>
      </c>
      <c r="E69" s="124">
        <v>10</v>
      </c>
      <c r="F69" s="9"/>
      <c r="G69" s="7"/>
      <c r="H69" s="117">
        <f t="shared" ref="H69" si="91">F69+F69*G69</f>
        <v>0</v>
      </c>
      <c r="I69" s="117">
        <f t="shared" ref="I69" si="92">E69*F69</f>
        <v>0</v>
      </c>
      <c r="J69" s="117">
        <f t="shared" ref="J69" si="93">H69*E69</f>
        <v>0</v>
      </c>
    </row>
    <row r="70" spans="1:10" ht="14.45" customHeight="1" x14ac:dyDescent="0.2">
      <c r="A70" s="133"/>
      <c r="B70" s="17"/>
      <c r="C70" s="18" t="s">
        <v>71</v>
      </c>
      <c r="D70" s="116"/>
      <c r="E70" s="125"/>
      <c r="F70" s="9"/>
      <c r="G70" s="7"/>
      <c r="H70" s="118"/>
      <c r="I70" s="118"/>
      <c r="J70" s="118"/>
    </row>
    <row r="71" spans="1:10" ht="15" x14ac:dyDescent="0.25">
      <c r="A71" s="132">
        <v>33</v>
      </c>
      <c r="B71" s="26">
        <v>116117701</v>
      </c>
      <c r="C71" s="26" t="s">
        <v>357</v>
      </c>
      <c r="D71" s="115" t="s">
        <v>53</v>
      </c>
      <c r="E71" s="124">
        <v>10</v>
      </c>
      <c r="F71" s="9"/>
      <c r="G71" s="7"/>
      <c r="H71" s="117">
        <f t="shared" ref="H71" si="94">F71+F71*G71</f>
        <v>0</v>
      </c>
      <c r="I71" s="117">
        <f t="shared" ref="I71" si="95">E71*F71</f>
        <v>0</v>
      </c>
      <c r="J71" s="117">
        <f t="shared" ref="J71" si="96">H71*E71</f>
        <v>0</v>
      </c>
    </row>
    <row r="72" spans="1:10" ht="14.45" customHeight="1" x14ac:dyDescent="0.2">
      <c r="A72" s="133"/>
      <c r="B72" s="17"/>
      <c r="C72" s="18" t="s">
        <v>71</v>
      </c>
      <c r="D72" s="116"/>
      <c r="E72" s="125"/>
      <c r="F72" s="9"/>
      <c r="G72" s="7"/>
      <c r="H72" s="118"/>
      <c r="I72" s="118"/>
      <c r="J72" s="118"/>
    </row>
    <row r="73" spans="1:10" ht="12.95" customHeight="1" x14ac:dyDescent="0.25">
      <c r="A73" s="132">
        <v>34</v>
      </c>
      <c r="B73" s="26">
        <v>116137606</v>
      </c>
      <c r="C73" s="26" t="s">
        <v>358</v>
      </c>
      <c r="D73" s="115" t="s">
        <v>51</v>
      </c>
      <c r="E73" s="124">
        <v>10</v>
      </c>
      <c r="F73" s="9"/>
      <c r="G73" s="7"/>
      <c r="H73" s="117">
        <f t="shared" ref="H73" si="97">F73+F73*G73</f>
        <v>0</v>
      </c>
      <c r="I73" s="117">
        <f t="shared" ref="I73" si="98">E73*F73</f>
        <v>0</v>
      </c>
      <c r="J73" s="117">
        <f t="shared" ref="J73" si="99">H73*E73</f>
        <v>0</v>
      </c>
    </row>
    <row r="74" spans="1:10" x14ac:dyDescent="0.2">
      <c r="A74" s="133"/>
      <c r="B74" s="17"/>
      <c r="C74" s="18" t="s">
        <v>71</v>
      </c>
      <c r="D74" s="116"/>
      <c r="E74" s="125"/>
      <c r="F74" s="9"/>
      <c r="G74" s="7"/>
      <c r="H74" s="118"/>
      <c r="I74" s="118"/>
      <c r="J74" s="118"/>
    </row>
    <row r="75" spans="1:10" ht="12.95" customHeight="1" x14ac:dyDescent="0.25">
      <c r="A75" s="132">
        <v>35</v>
      </c>
      <c r="B75" s="26">
        <v>116219904</v>
      </c>
      <c r="C75" s="26" t="s">
        <v>359</v>
      </c>
      <c r="D75" s="115" t="s">
        <v>23</v>
      </c>
      <c r="E75" s="124">
        <v>10</v>
      </c>
      <c r="F75" s="9"/>
      <c r="G75" s="7"/>
      <c r="H75" s="117">
        <f t="shared" ref="H75" si="100">F75+F75*G75</f>
        <v>0</v>
      </c>
      <c r="I75" s="117">
        <f t="shared" ref="I75" si="101">E75*F75</f>
        <v>0</v>
      </c>
      <c r="J75" s="117">
        <f t="shared" ref="J75" si="102">H75*E75</f>
        <v>0</v>
      </c>
    </row>
    <row r="76" spans="1:10" x14ac:dyDescent="0.2">
      <c r="A76" s="133"/>
      <c r="B76" s="17"/>
      <c r="C76" s="18" t="s">
        <v>71</v>
      </c>
      <c r="D76" s="116"/>
      <c r="E76" s="125"/>
      <c r="F76" s="9"/>
      <c r="G76" s="7"/>
      <c r="H76" s="118"/>
      <c r="I76" s="118"/>
      <c r="J76" s="118"/>
    </row>
    <row r="77" spans="1:10" ht="12.95" customHeight="1" x14ac:dyDescent="0.25">
      <c r="A77" s="132">
        <v>36</v>
      </c>
      <c r="B77" s="26">
        <v>616219904</v>
      </c>
      <c r="C77" s="26" t="s">
        <v>360</v>
      </c>
      <c r="D77" s="115" t="s">
        <v>50</v>
      </c>
      <c r="E77" s="124">
        <v>10</v>
      </c>
      <c r="F77" s="9"/>
      <c r="G77" s="7"/>
      <c r="H77" s="117">
        <f t="shared" ref="H77" si="103">F77+F77*G77</f>
        <v>0</v>
      </c>
      <c r="I77" s="117">
        <f t="shared" ref="I77" si="104">E77*F77</f>
        <v>0</v>
      </c>
      <c r="J77" s="117">
        <f t="shared" ref="J77" si="105">H77*E77</f>
        <v>0</v>
      </c>
    </row>
    <row r="78" spans="1:10" x14ac:dyDescent="0.2">
      <c r="A78" s="133"/>
      <c r="B78" s="17"/>
      <c r="C78" s="18" t="s">
        <v>71</v>
      </c>
      <c r="D78" s="116"/>
      <c r="E78" s="125"/>
      <c r="F78" s="9"/>
      <c r="G78" s="7"/>
      <c r="H78" s="118"/>
      <c r="I78" s="118"/>
      <c r="J78" s="118"/>
    </row>
    <row r="79" spans="1:10" ht="12.95" customHeight="1" x14ac:dyDescent="0.25">
      <c r="A79" s="132">
        <v>37</v>
      </c>
      <c r="B79" s="26">
        <v>614663206</v>
      </c>
      <c r="C79" s="26" t="s">
        <v>361</v>
      </c>
      <c r="D79" s="115" t="s">
        <v>59</v>
      </c>
      <c r="E79" s="124">
        <v>10</v>
      </c>
      <c r="F79" s="9"/>
      <c r="G79" s="7"/>
      <c r="H79" s="117">
        <f t="shared" ref="H79" si="106">F79+F79*G79</f>
        <v>0</v>
      </c>
      <c r="I79" s="117">
        <f t="shared" ref="I79" si="107">E79*F79</f>
        <v>0</v>
      </c>
      <c r="J79" s="117">
        <f t="shared" ref="J79" si="108">H79*E79</f>
        <v>0</v>
      </c>
    </row>
    <row r="80" spans="1:10" x14ac:dyDescent="0.2">
      <c r="A80" s="133"/>
      <c r="B80" s="17"/>
      <c r="C80" s="18" t="s">
        <v>71</v>
      </c>
      <c r="D80" s="116"/>
      <c r="E80" s="125"/>
      <c r="F80" s="9"/>
      <c r="G80" s="7"/>
      <c r="H80" s="118"/>
      <c r="I80" s="118"/>
      <c r="J80" s="118"/>
    </row>
    <row r="81" spans="1:10" ht="12.95" customHeight="1" x14ac:dyDescent="0.25">
      <c r="A81" s="132">
        <v>38</v>
      </c>
      <c r="B81" s="26">
        <v>114704700</v>
      </c>
      <c r="C81" s="26" t="s">
        <v>362</v>
      </c>
      <c r="D81" s="115" t="s">
        <v>23</v>
      </c>
      <c r="E81" s="124">
        <v>10</v>
      </c>
      <c r="F81" s="9"/>
      <c r="G81" s="7"/>
      <c r="H81" s="117">
        <f t="shared" ref="H81" si="109">F81+F81*G81</f>
        <v>0</v>
      </c>
      <c r="I81" s="117">
        <f t="shared" ref="I81" si="110">E81*F81</f>
        <v>0</v>
      </c>
      <c r="J81" s="117">
        <f t="shared" ref="J81" si="111">H81*E81</f>
        <v>0</v>
      </c>
    </row>
    <row r="82" spans="1:10" x14ac:dyDescent="0.2">
      <c r="A82" s="133"/>
      <c r="B82" s="17"/>
      <c r="C82" s="18" t="s">
        <v>71</v>
      </c>
      <c r="D82" s="116"/>
      <c r="E82" s="125"/>
      <c r="F82" s="9"/>
      <c r="G82" s="7"/>
      <c r="H82" s="118"/>
      <c r="I82" s="118"/>
      <c r="J82" s="118"/>
    </row>
    <row r="83" spans="1:10" ht="12.95" customHeight="1" x14ac:dyDescent="0.25">
      <c r="A83" s="132">
        <v>39</v>
      </c>
      <c r="B83" s="26">
        <v>116938707</v>
      </c>
      <c r="C83" s="26" t="s">
        <v>363</v>
      </c>
      <c r="D83" s="115" t="s">
        <v>61</v>
      </c>
      <c r="E83" s="124">
        <v>10</v>
      </c>
      <c r="F83" s="9"/>
      <c r="G83" s="7"/>
      <c r="H83" s="117">
        <f t="shared" ref="H83" si="112">F83+F83*G83</f>
        <v>0</v>
      </c>
      <c r="I83" s="117">
        <f t="shared" ref="I83" si="113">E83*F83</f>
        <v>0</v>
      </c>
      <c r="J83" s="117">
        <f t="shared" ref="J83" si="114">H83*E83</f>
        <v>0</v>
      </c>
    </row>
    <row r="84" spans="1:10" x14ac:dyDescent="0.2">
      <c r="A84" s="133"/>
      <c r="B84" s="17"/>
      <c r="C84" s="18" t="s">
        <v>71</v>
      </c>
      <c r="D84" s="116"/>
      <c r="E84" s="125"/>
      <c r="F84" s="9"/>
      <c r="G84" s="7"/>
      <c r="H84" s="118"/>
      <c r="I84" s="118"/>
      <c r="J84" s="118"/>
    </row>
    <row r="85" spans="1:10" ht="12.95" customHeight="1" x14ac:dyDescent="0.25">
      <c r="A85" s="132">
        <v>40</v>
      </c>
      <c r="B85" s="26">
        <v>117179209</v>
      </c>
      <c r="C85" s="26" t="s">
        <v>364</v>
      </c>
      <c r="D85" s="115" t="s">
        <v>23</v>
      </c>
      <c r="E85" s="124">
        <v>10</v>
      </c>
      <c r="F85" s="9"/>
      <c r="G85" s="7"/>
      <c r="H85" s="117">
        <f t="shared" ref="H85" si="115">F85+F85*G85</f>
        <v>0</v>
      </c>
      <c r="I85" s="117">
        <f t="shared" ref="I85" si="116">E85*F85</f>
        <v>0</v>
      </c>
      <c r="J85" s="117">
        <f t="shared" ref="J85" si="117">H85*E85</f>
        <v>0</v>
      </c>
    </row>
    <row r="86" spans="1:10" x14ac:dyDescent="0.2">
      <c r="A86" s="133"/>
      <c r="B86" s="17"/>
      <c r="C86" s="18" t="s">
        <v>71</v>
      </c>
      <c r="D86" s="116"/>
      <c r="E86" s="125"/>
      <c r="F86" s="9"/>
      <c r="G86" s="7"/>
      <c r="H86" s="118"/>
      <c r="I86" s="118"/>
      <c r="J86" s="118"/>
    </row>
    <row r="87" spans="1:10" ht="12.95" customHeight="1" x14ac:dyDescent="0.25">
      <c r="A87" s="132">
        <v>41</v>
      </c>
      <c r="B87" s="26">
        <v>117309100</v>
      </c>
      <c r="C87" s="26" t="s">
        <v>365</v>
      </c>
      <c r="D87" s="115" t="s">
        <v>53</v>
      </c>
      <c r="E87" s="124">
        <v>10</v>
      </c>
      <c r="F87" s="9"/>
      <c r="G87" s="7"/>
      <c r="H87" s="117">
        <f t="shared" ref="H87" si="118">F87+F87*G87</f>
        <v>0</v>
      </c>
      <c r="I87" s="117">
        <f t="shared" ref="I87" si="119">E87*F87</f>
        <v>0</v>
      </c>
      <c r="J87" s="117">
        <f t="shared" ref="J87" si="120">H87*E87</f>
        <v>0</v>
      </c>
    </row>
    <row r="88" spans="1:10" x14ac:dyDescent="0.2">
      <c r="A88" s="133"/>
      <c r="B88" s="17"/>
      <c r="C88" s="18" t="s">
        <v>71</v>
      </c>
      <c r="D88" s="116"/>
      <c r="E88" s="125"/>
      <c r="F88" s="9"/>
      <c r="G88" s="7"/>
      <c r="H88" s="118"/>
      <c r="I88" s="118"/>
      <c r="J88" s="118"/>
    </row>
    <row r="89" spans="1:10" ht="12.95" customHeight="1" x14ac:dyDescent="0.25">
      <c r="A89" s="132">
        <v>42</v>
      </c>
      <c r="B89" s="26" t="s">
        <v>366</v>
      </c>
      <c r="C89" s="54" t="s">
        <v>367</v>
      </c>
      <c r="D89" s="115" t="s">
        <v>52</v>
      </c>
      <c r="E89" s="124">
        <v>10</v>
      </c>
      <c r="F89" s="9"/>
      <c r="G89" s="7"/>
      <c r="H89" s="117">
        <f t="shared" ref="H89" si="121">F89+F89*G89</f>
        <v>0</v>
      </c>
      <c r="I89" s="117">
        <f t="shared" ref="I89" si="122">E89*F89</f>
        <v>0</v>
      </c>
      <c r="J89" s="117">
        <f t="shared" ref="J89" si="123">H89*E89</f>
        <v>0</v>
      </c>
    </row>
    <row r="90" spans="1:10" x14ac:dyDescent="0.2">
      <c r="A90" s="133"/>
      <c r="B90" s="17"/>
      <c r="C90" s="18" t="s">
        <v>71</v>
      </c>
      <c r="D90" s="116"/>
      <c r="E90" s="125"/>
      <c r="F90" s="9"/>
      <c r="G90" s="7"/>
      <c r="H90" s="118"/>
      <c r="I90" s="118"/>
      <c r="J90" s="118"/>
    </row>
    <row r="91" spans="1:10" ht="12.95" customHeight="1" x14ac:dyDescent="0.25">
      <c r="A91" s="132">
        <v>43</v>
      </c>
      <c r="B91" s="26">
        <v>117414208</v>
      </c>
      <c r="C91" s="26" t="s">
        <v>368</v>
      </c>
      <c r="D91" s="115" t="s">
        <v>53</v>
      </c>
      <c r="E91" s="124">
        <v>10</v>
      </c>
      <c r="F91" s="9"/>
      <c r="G91" s="7"/>
      <c r="H91" s="117">
        <f t="shared" ref="H91" si="124">F91+F91*G91</f>
        <v>0</v>
      </c>
      <c r="I91" s="117">
        <f t="shared" ref="I91" si="125">E91*F91</f>
        <v>0</v>
      </c>
      <c r="J91" s="117">
        <f t="shared" ref="J91" si="126">H91*E91</f>
        <v>0</v>
      </c>
    </row>
    <row r="92" spans="1:10" x14ac:dyDescent="0.2">
      <c r="A92" s="133"/>
      <c r="B92" s="17"/>
      <c r="C92" s="18" t="s">
        <v>71</v>
      </c>
      <c r="D92" s="116"/>
      <c r="E92" s="125"/>
      <c r="F92" s="9"/>
      <c r="G92" s="7"/>
      <c r="H92" s="118"/>
      <c r="I92" s="118"/>
      <c r="J92" s="118"/>
    </row>
    <row r="93" spans="1:10" ht="12.95" customHeight="1" x14ac:dyDescent="0.25">
      <c r="A93" s="132">
        <v>44</v>
      </c>
      <c r="B93" s="26">
        <v>117455008</v>
      </c>
      <c r="C93" s="26" t="s">
        <v>369</v>
      </c>
      <c r="D93" s="115" t="s">
        <v>53</v>
      </c>
      <c r="E93" s="124">
        <v>10</v>
      </c>
      <c r="F93" s="9"/>
      <c r="G93" s="7"/>
      <c r="H93" s="117">
        <f t="shared" ref="H93" si="127">F93+F93*G93</f>
        <v>0</v>
      </c>
      <c r="I93" s="117">
        <f t="shared" ref="I93" si="128">E93*F93</f>
        <v>0</v>
      </c>
      <c r="J93" s="117">
        <f t="shared" ref="J93" si="129">H93*E93</f>
        <v>0</v>
      </c>
    </row>
    <row r="94" spans="1:10" x14ac:dyDescent="0.2">
      <c r="A94" s="133"/>
      <c r="B94" s="17"/>
      <c r="C94" s="18" t="s">
        <v>71</v>
      </c>
      <c r="D94" s="116"/>
      <c r="E94" s="125"/>
      <c r="F94" s="9"/>
      <c r="G94" s="7"/>
      <c r="H94" s="118"/>
      <c r="I94" s="118"/>
      <c r="J94" s="118"/>
    </row>
    <row r="95" spans="1:10" ht="12.95" customHeight="1" x14ac:dyDescent="0.25">
      <c r="A95" s="132">
        <v>45</v>
      </c>
      <c r="B95" s="26">
        <v>117457203</v>
      </c>
      <c r="C95" s="26" t="s">
        <v>370</v>
      </c>
      <c r="D95" s="115" t="s">
        <v>53</v>
      </c>
      <c r="E95" s="124">
        <v>10</v>
      </c>
      <c r="F95" s="9"/>
      <c r="G95" s="7"/>
      <c r="H95" s="117">
        <f t="shared" ref="H95" si="130">F95+F95*G95</f>
        <v>0</v>
      </c>
      <c r="I95" s="117">
        <f t="shared" ref="I95" si="131">E95*F95</f>
        <v>0</v>
      </c>
      <c r="J95" s="117">
        <f t="shared" ref="J95" si="132">H95*E95</f>
        <v>0</v>
      </c>
    </row>
    <row r="96" spans="1:10" x14ac:dyDescent="0.2">
      <c r="A96" s="133"/>
      <c r="B96" s="17"/>
      <c r="C96" s="18" t="s">
        <v>71</v>
      </c>
      <c r="D96" s="116"/>
      <c r="E96" s="125"/>
      <c r="F96" s="9"/>
      <c r="G96" s="7"/>
      <c r="H96" s="118"/>
      <c r="I96" s="118"/>
      <c r="J96" s="118"/>
    </row>
    <row r="97" spans="1:10" ht="12.95" customHeight="1" x14ac:dyDescent="0.25">
      <c r="A97" s="132">
        <v>46</v>
      </c>
      <c r="B97" s="26">
        <v>117381704</v>
      </c>
      <c r="C97" s="26" t="s">
        <v>371</v>
      </c>
      <c r="D97" s="115" t="s">
        <v>53</v>
      </c>
      <c r="E97" s="124">
        <v>10</v>
      </c>
      <c r="F97" s="9"/>
      <c r="G97" s="7"/>
      <c r="H97" s="117">
        <f t="shared" ref="H97" si="133">F97+F97*G97</f>
        <v>0</v>
      </c>
      <c r="I97" s="117">
        <f t="shared" ref="I97" si="134">E97*F97</f>
        <v>0</v>
      </c>
      <c r="J97" s="117">
        <f t="shared" ref="J97" si="135">H97*E97</f>
        <v>0</v>
      </c>
    </row>
    <row r="98" spans="1:10" x14ac:dyDescent="0.2">
      <c r="A98" s="133"/>
      <c r="B98" s="17"/>
      <c r="C98" s="18" t="s">
        <v>71</v>
      </c>
      <c r="D98" s="116"/>
      <c r="E98" s="125"/>
      <c r="F98" s="9"/>
      <c r="G98" s="7"/>
      <c r="H98" s="118"/>
      <c r="I98" s="118"/>
      <c r="J98" s="118"/>
    </row>
    <row r="99" spans="1:10" ht="12.95" customHeight="1" x14ac:dyDescent="0.25">
      <c r="A99" s="132">
        <v>47</v>
      </c>
      <c r="B99" s="26">
        <v>117465709</v>
      </c>
      <c r="C99" s="26" t="s">
        <v>372</v>
      </c>
      <c r="D99" s="115" t="s">
        <v>51</v>
      </c>
      <c r="E99" s="124">
        <v>10</v>
      </c>
      <c r="F99" s="9"/>
      <c r="G99" s="7"/>
      <c r="H99" s="117">
        <f t="shared" ref="H99" si="136">F99+F99*G99</f>
        <v>0</v>
      </c>
      <c r="I99" s="117">
        <f t="shared" ref="I99" si="137">E99*F99</f>
        <v>0</v>
      </c>
      <c r="J99" s="117">
        <f t="shared" ref="J99" si="138">H99*E99</f>
        <v>0</v>
      </c>
    </row>
    <row r="100" spans="1:10" x14ac:dyDescent="0.2">
      <c r="A100" s="133"/>
      <c r="B100" s="17"/>
      <c r="C100" s="18" t="s">
        <v>71</v>
      </c>
      <c r="D100" s="116"/>
      <c r="E100" s="125"/>
      <c r="F100" s="9"/>
      <c r="G100" s="7"/>
      <c r="H100" s="118"/>
      <c r="I100" s="118"/>
      <c r="J100" s="118"/>
    </row>
    <row r="101" spans="1:10" ht="12.95" customHeight="1" x14ac:dyDescent="0.25">
      <c r="A101" s="132">
        <v>48</v>
      </c>
      <c r="B101" s="26">
        <v>117926601</v>
      </c>
      <c r="C101" s="26" t="s">
        <v>373</v>
      </c>
      <c r="D101" s="115" t="s">
        <v>53</v>
      </c>
      <c r="E101" s="124">
        <v>10</v>
      </c>
      <c r="F101" s="9"/>
      <c r="G101" s="7"/>
      <c r="H101" s="117">
        <f t="shared" ref="H101" si="139">F101+F101*G101</f>
        <v>0</v>
      </c>
      <c r="I101" s="117">
        <f t="shared" ref="I101" si="140">E101*F101</f>
        <v>0</v>
      </c>
      <c r="J101" s="117">
        <f t="shared" ref="J101" si="141">H101*E101</f>
        <v>0</v>
      </c>
    </row>
    <row r="102" spans="1:10" x14ac:dyDescent="0.2">
      <c r="A102" s="133"/>
      <c r="B102" s="17"/>
      <c r="C102" s="18" t="s">
        <v>71</v>
      </c>
      <c r="D102" s="116"/>
      <c r="E102" s="125"/>
      <c r="F102" s="9"/>
      <c r="G102" s="7"/>
      <c r="H102" s="118"/>
      <c r="I102" s="118"/>
      <c r="J102" s="118"/>
    </row>
    <row r="103" spans="1:10" ht="12.95" customHeight="1" x14ac:dyDescent="0.25">
      <c r="A103" s="132">
        <v>49</v>
      </c>
      <c r="B103" s="26">
        <v>117987000</v>
      </c>
      <c r="C103" s="26" t="s">
        <v>374</v>
      </c>
      <c r="D103" s="115" t="s">
        <v>53</v>
      </c>
      <c r="E103" s="124">
        <v>10</v>
      </c>
      <c r="F103" s="9"/>
      <c r="G103" s="7"/>
      <c r="H103" s="117">
        <f t="shared" ref="H103" si="142">F103+F103*G103</f>
        <v>0</v>
      </c>
      <c r="I103" s="117">
        <f t="shared" ref="I103" si="143">E103*F103</f>
        <v>0</v>
      </c>
      <c r="J103" s="117">
        <f t="shared" ref="J103" si="144">H103*E103</f>
        <v>0</v>
      </c>
    </row>
    <row r="104" spans="1:10" x14ac:dyDescent="0.2">
      <c r="A104" s="133"/>
      <c r="B104" s="17"/>
      <c r="C104" s="18" t="s">
        <v>71</v>
      </c>
      <c r="D104" s="116"/>
      <c r="E104" s="125"/>
      <c r="F104" s="9"/>
      <c r="G104" s="7"/>
      <c r="H104" s="118"/>
      <c r="I104" s="118"/>
      <c r="J104" s="118"/>
    </row>
    <row r="105" spans="1:10" ht="12.95" customHeight="1" x14ac:dyDescent="0.25">
      <c r="A105" s="132">
        <v>50</v>
      </c>
      <c r="B105" s="26">
        <v>118013500</v>
      </c>
      <c r="C105" s="26" t="s">
        <v>375</v>
      </c>
      <c r="D105" s="115" t="s">
        <v>53</v>
      </c>
      <c r="E105" s="124">
        <v>10</v>
      </c>
      <c r="F105" s="9"/>
      <c r="G105" s="7"/>
      <c r="H105" s="117">
        <f t="shared" ref="H105" si="145">F105+F105*G105</f>
        <v>0</v>
      </c>
      <c r="I105" s="117">
        <f t="shared" ref="I105" si="146">E105*F105</f>
        <v>0</v>
      </c>
      <c r="J105" s="117">
        <f t="shared" ref="J105" si="147">H105*E105</f>
        <v>0</v>
      </c>
    </row>
    <row r="106" spans="1:10" x14ac:dyDescent="0.2">
      <c r="A106" s="133"/>
      <c r="B106" s="17"/>
      <c r="C106" s="18" t="s">
        <v>71</v>
      </c>
      <c r="D106" s="116"/>
      <c r="E106" s="125"/>
      <c r="F106" s="9"/>
      <c r="G106" s="7"/>
      <c r="H106" s="118"/>
      <c r="I106" s="118"/>
      <c r="J106" s="118"/>
    </row>
    <row r="107" spans="1:10" ht="12.95" customHeight="1" x14ac:dyDescent="0.25">
      <c r="A107" s="132">
        <v>51</v>
      </c>
      <c r="B107" s="26">
        <v>118027909</v>
      </c>
      <c r="C107" s="26" t="s">
        <v>376</v>
      </c>
      <c r="D107" s="115" t="s">
        <v>52</v>
      </c>
      <c r="E107" s="124">
        <v>10</v>
      </c>
      <c r="F107" s="9"/>
      <c r="G107" s="7"/>
      <c r="H107" s="117">
        <f t="shared" ref="H107" si="148">F107+F107*G107</f>
        <v>0</v>
      </c>
      <c r="I107" s="117">
        <f t="shared" ref="I107" si="149">E107*F107</f>
        <v>0</v>
      </c>
      <c r="J107" s="117">
        <f t="shared" ref="J107" si="150">H107*E107</f>
        <v>0</v>
      </c>
    </row>
    <row r="108" spans="1:10" x14ac:dyDescent="0.2">
      <c r="A108" s="133"/>
      <c r="B108" s="17"/>
      <c r="C108" s="18" t="s">
        <v>71</v>
      </c>
      <c r="D108" s="116"/>
      <c r="E108" s="125"/>
      <c r="F108" s="9"/>
      <c r="G108" s="7"/>
      <c r="H108" s="118"/>
      <c r="I108" s="118"/>
      <c r="J108" s="118"/>
    </row>
    <row r="109" spans="1:10" ht="12.95" customHeight="1" x14ac:dyDescent="0.25">
      <c r="A109" s="132">
        <v>52</v>
      </c>
      <c r="B109" s="26">
        <v>118056403</v>
      </c>
      <c r="C109" s="26" t="s">
        <v>377</v>
      </c>
      <c r="D109" s="115" t="s">
        <v>54</v>
      </c>
      <c r="E109" s="124">
        <v>10</v>
      </c>
      <c r="F109" s="9"/>
      <c r="G109" s="7"/>
      <c r="H109" s="117">
        <f t="shared" ref="H109" si="151">F109+F109*G109</f>
        <v>0</v>
      </c>
      <c r="I109" s="117">
        <f t="shared" ref="I109" si="152">E109*F109</f>
        <v>0</v>
      </c>
      <c r="J109" s="117">
        <f t="shared" ref="J109" si="153">H109*E109</f>
        <v>0</v>
      </c>
    </row>
    <row r="110" spans="1:10" x14ac:dyDescent="0.2">
      <c r="A110" s="133"/>
      <c r="B110" s="17"/>
      <c r="C110" s="18" t="s">
        <v>71</v>
      </c>
      <c r="D110" s="116"/>
      <c r="E110" s="125"/>
      <c r="F110" s="9"/>
      <c r="G110" s="7"/>
      <c r="H110" s="118"/>
      <c r="I110" s="118"/>
      <c r="J110" s="118"/>
    </row>
    <row r="111" spans="1:10" ht="12.95" customHeight="1" x14ac:dyDescent="0.25">
      <c r="A111" s="132">
        <v>53</v>
      </c>
      <c r="B111" s="26">
        <v>528066510</v>
      </c>
      <c r="C111" s="26" t="s">
        <v>378</v>
      </c>
      <c r="D111" s="115" t="s">
        <v>394</v>
      </c>
      <c r="E111" s="124">
        <v>10</v>
      </c>
      <c r="F111" s="9"/>
      <c r="G111" s="7"/>
      <c r="H111" s="117">
        <f t="shared" ref="H111" si="154">F111+F111*G111</f>
        <v>0</v>
      </c>
      <c r="I111" s="117">
        <f t="shared" ref="I111" si="155">E111*F111</f>
        <v>0</v>
      </c>
      <c r="J111" s="117">
        <f t="shared" ref="J111" si="156">H111*E111</f>
        <v>0</v>
      </c>
    </row>
    <row r="112" spans="1:10" x14ac:dyDescent="0.2">
      <c r="A112" s="133"/>
      <c r="B112" s="17"/>
      <c r="C112" s="18" t="s">
        <v>71</v>
      </c>
      <c r="D112" s="116"/>
      <c r="E112" s="125"/>
      <c r="F112" s="9"/>
      <c r="G112" s="7"/>
      <c r="H112" s="118"/>
      <c r="I112" s="118"/>
      <c r="J112" s="118"/>
    </row>
    <row r="113" spans="1:10" ht="12.95" customHeight="1" x14ac:dyDescent="0.25">
      <c r="A113" s="132">
        <v>54</v>
      </c>
      <c r="B113" s="26">
        <v>528066500</v>
      </c>
      <c r="C113" s="26" t="s">
        <v>379</v>
      </c>
      <c r="D113" s="115" t="s">
        <v>241</v>
      </c>
      <c r="E113" s="124">
        <v>10</v>
      </c>
      <c r="F113" s="9"/>
      <c r="G113" s="7"/>
      <c r="H113" s="117">
        <f t="shared" ref="H113" si="157">F113+F113*G113</f>
        <v>0</v>
      </c>
      <c r="I113" s="117">
        <f t="shared" ref="I113" si="158">E113*F113</f>
        <v>0</v>
      </c>
      <c r="J113" s="117">
        <f t="shared" ref="J113" si="159">H113*E113</f>
        <v>0</v>
      </c>
    </row>
    <row r="114" spans="1:10" x14ac:dyDescent="0.2">
      <c r="A114" s="133"/>
      <c r="B114" s="17"/>
      <c r="C114" s="18" t="s">
        <v>71</v>
      </c>
      <c r="D114" s="116"/>
      <c r="E114" s="125"/>
      <c r="F114" s="9"/>
      <c r="G114" s="7"/>
      <c r="H114" s="118"/>
      <c r="I114" s="118"/>
      <c r="J114" s="118"/>
    </row>
    <row r="115" spans="1:10" ht="12.95" customHeight="1" x14ac:dyDescent="0.25">
      <c r="A115" s="132">
        <v>55</v>
      </c>
      <c r="B115" s="26">
        <v>118073601</v>
      </c>
      <c r="C115" s="26" t="s">
        <v>380</v>
      </c>
      <c r="D115" s="115" t="s">
        <v>53</v>
      </c>
      <c r="E115" s="124">
        <v>10</v>
      </c>
      <c r="F115" s="9"/>
      <c r="G115" s="7"/>
      <c r="H115" s="117">
        <f t="shared" ref="H115" si="160">F115+F115*G115</f>
        <v>0</v>
      </c>
      <c r="I115" s="117">
        <f t="shared" ref="I115" si="161">E115*F115</f>
        <v>0</v>
      </c>
      <c r="J115" s="117">
        <f t="shared" ref="J115" si="162">H115*E115</f>
        <v>0</v>
      </c>
    </row>
    <row r="116" spans="1:10" x14ac:dyDescent="0.2">
      <c r="A116" s="133"/>
      <c r="B116" s="17"/>
      <c r="C116" s="18" t="s">
        <v>71</v>
      </c>
      <c r="D116" s="116"/>
      <c r="E116" s="125"/>
      <c r="F116" s="9"/>
      <c r="G116" s="7"/>
      <c r="H116" s="118"/>
      <c r="I116" s="118"/>
      <c r="J116" s="118"/>
    </row>
    <row r="117" spans="1:10" ht="12.95" customHeight="1" x14ac:dyDescent="0.25">
      <c r="A117" s="132">
        <v>56</v>
      </c>
      <c r="B117" s="26">
        <v>118078707</v>
      </c>
      <c r="C117" s="26" t="s">
        <v>381</v>
      </c>
      <c r="D117" s="115" t="s">
        <v>52</v>
      </c>
      <c r="E117" s="124">
        <v>10</v>
      </c>
      <c r="F117" s="9"/>
      <c r="G117" s="7"/>
      <c r="H117" s="117">
        <f t="shared" ref="H117" si="163">F117+F117*G117</f>
        <v>0</v>
      </c>
      <c r="I117" s="117">
        <f t="shared" ref="I117" si="164">E117*F117</f>
        <v>0</v>
      </c>
      <c r="J117" s="117">
        <f t="shared" ref="J117" si="165">H117*E117</f>
        <v>0</v>
      </c>
    </row>
    <row r="118" spans="1:10" x14ac:dyDescent="0.2">
      <c r="A118" s="133"/>
      <c r="B118" s="17"/>
      <c r="C118" s="18" t="s">
        <v>71</v>
      </c>
      <c r="D118" s="116"/>
      <c r="E118" s="125"/>
      <c r="F118" s="9"/>
      <c r="G118" s="7"/>
      <c r="H118" s="118"/>
      <c r="I118" s="118"/>
      <c r="J118" s="118"/>
    </row>
    <row r="119" spans="1:10" ht="12.95" customHeight="1" x14ac:dyDescent="0.25">
      <c r="A119" s="132">
        <v>57</v>
      </c>
      <c r="B119" s="26">
        <v>118081301</v>
      </c>
      <c r="C119" s="26" t="s">
        <v>382</v>
      </c>
      <c r="D119" s="115" t="s">
        <v>53</v>
      </c>
      <c r="E119" s="124">
        <v>10</v>
      </c>
      <c r="F119" s="9"/>
      <c r="G119" s="7"/>
      <c r="H119" s="117">
        <f t="shared" ref="H119" si="166">F119+F119*G119</f>
        <v>0</v>
      </c>
      <c r="I119" s="117">
        <f t="shared" ref="I119" si="167">E119*F119</f>
        <v>0</v>
      </c>
      <c r="J119" s="117">
        <f t="shared" ref="J119" si="168">H119*E119</f>
        <v>0</v>
      </c>
    </row>
    <row r="120" spans="1:10" x14ac:dyDescent="0.2">
      <c r="A120" s="133"/>
      <c r="B120" s="17"/>
      <c r="C120" s="18" t="s">
        <v>71</v>
      </c>
      <c r="D120" s="116"/>
      <c r="E120" s="125"/>
      <c r="F120" s="9"/>
      <c r="G120" s="7"/>
      <c r="H120" s="118"/>
      <c r="I120" s="118"/>
      <c r="J120" s="118"/>
    </row>
    <row r="121" spans="1:10" ht="12.95" customHeight="1" x14ac:dyDescent="0.25">
      <c r="A121" s="132">
        <v>58</v>
      </c>
      <c r="B121" s="52">
        <v>118095802</v>
      </c>
      <c r="C121" s="26" t="s">
        <v>383</v>
      </c>
      <c r="D121" s="115" t="s">
        <v>51</v>
      </c>
      <c r="E121" s="124">
        <v>10</v>
      </c>
      <c r="F121" s="9"/>
      <c r="G121" s="7"/>
      <c r="H121" s="117">
        <f t="shared" ref="H121" si="169">F121+F121*G121</f>
        <v>0</v>
      </c>
      <c r="I121" s="117">
        <f t="shared" ref="I121" si="170">E121*F121</f>
        <v>0</v>
      </c>
      <c r="J121" s="117">
        <f t="shared" ref="J121" si="171">H121*E121</f>
        <v>0</v>
      </c>
    </row>
    <row r="122" spans="1:10" x14ac:dyDescent="0.2">
      <c r="A122" s="133"/>
      <c r="B122" s="17"/>
      <c r="C122" s="18" t="s">
        <v>71</v>
      </c>
      <c r="D122" s="116"/>
      <c r="E122" s="125"/>
      <c r="F122" s="9"/>
      <c r="G122" s="7"/>
      <c r="H122" s="118"/>
      <c r="I122" s="118"/>
      <c r="J122" s="118"/>
    </row>
    <row r="123" spans="1:10" ht="12.95" customHeight="1" x14ac:dyDescent="0.25">
      <c r="A123" s="132">
        <v>59</v>
      </c>
      <c r="B123" s="26">
        <v>111352008</v>
      </c>
      <c r="C123" s="26" t="s">
        <v>384</v>
      </c>
      <c r="D123" s="115" t="s">
        <v>53</v>
      </c>
      <c r="E123" s="124">
        <v>10</v>
      </c>
      <c r="F123" s="9"/>
      <c r="G123" s="7"/>
      <c r="H123" s="117">
        <f t="shared" ref="H123" si="172">F123+F123*G123</f>
        <v>0</v>
      </c>
      <c r="I123" s="117">
        <f t="shared" ref="I123" si="173">E123*F123</f>
        <v>0</v>
      </c>
      <c r="J123" s="117">
        <f t="shared" ref="J123" si="174">H123*E123</f>
        <v>0</v>
      </c>
    </row>
    <row r="124" spans="1:10" ht="12.95" customHeight="1" x14ac:dyDescent="0.2">
      <c r="A124" s="133"/>
      <c r="B124" s="17"/>
      <c r="C124" s="18" t="s">
        <v>71</v>
      </c>
      <c r="D124" s="116"/>
      <c r="E124" s="125"/>
      <c r="F124" s="9"/>
      <c r="G124" s="7"/>
      <c r="H124" s="118"/>
      <c r="I124" s="118"/>
      <c r="J124" s="118"/>
    </row>
    <row r="125" spans="1:10" ht="12.95" customHeight="1" x14ac:dyDescent="0.25">
      <c r="A125" s="132">
        <v>60</v>
      </c>
      <c r="B125" s="26">
        <v>117407009</v>
      </c>
      <c r="C125" s="26" t="s">
        <v>385</v>
      </c>
      <c r="D125" s="115" t="s">
        <v>395</v>
      </c>
      <c r="E125" s="124">
        <v>10</v>
      </c>
      <c r="F125" s="9"/>
      <c r="G125" s="7"/>
      <c r="H125" s="117">
        <f t="shared" ref="H125" si="175">F125+F125*G125</f>
        <v>0</v>
      </c>
      <c r="I125" s="117">
        <f t="shared" ref="I125" si="176">E125*F125</f>
        <v>0</v>
      </c>
      <c r="J125" s="117">
        <f t="shared" ref="J125" si="177">H125*E125</f>
        <v>0</v>
      </c>
    </row>
    <row r="126" spans="1:10" ht="12.95" customHeight="1" x14ac:dyDescent="0.2">
      <c r="A126" s="133"/>
      <c r="B126" s="17"/>
      <c r="C126" s="18" t="s">
        <v>71</v>
      </c>
      <c r="D126" s="116"/>
      <c r="E126" s="125"/>
      <c r="F126" s="9"/>
      <c r="G126" s="7"/>
      <c r="H126" s="118"/>
      <c r="I126" s="118"/>
      <c r="J126" s="118"/>
    </row>
    <row r="127" spans="1:10" ht="12.95" customHeight="1" x14ac:dyDescent="0.25">
      <c r="A127" s="132">
        <v>61</v>
      </c>
      <c r="B127" s="26">
        <v>117957800</v>
      </c>
      <c r="C127" s="26" t="s">
        <v>386</v>
      </c>
      <c r="D127" s="115" t="s">
        <v>53</v>
      </c>
      <c r="E127" s="124">
        <v>10</v>
      </c>
      <c r="F127" s="9"/>
      <c r="G127" s="7"/>
      <c r="H127" s="117">
        <f t="shared" ref="H127" si="178">F127+F127*G127</f>
        <v>0</v>
      </c>
      <c r="I127" s="117">
        <f t="shared" ref="I127" si="179">E127*F127</f>
        <v>0</v>
      </c>
      <c r="J127" s="117">
        <f t="shared" ref="J127" si="180">H127*E127</f>
        <v>0</v>
      </c>
    </row>
    <row r="128" spans="1:10" ht="12.95" customHeight="1" x14ac:dyDescent="0.2">
      <c r="A128" s="133"/>
      <c r="B128" s="17"/>
      <c r="C128" s="18" t="s">
        <v>71</v>
      </c>
      <c r="D128" s="116"/>
      <c r="E128" s="125"/>
      <c r="F128" s="9"/>
      <c r="G128" s="7"/>
      <c r="H128" s="118"/>
      <c r="I128" s="118"/>
      <c r="J128" s="118"/>
    </row>
    <row r="129" spans="1:10" ht="12.95" customHeight="1" x14ac:dyDescent="0.25">
      <c r="A129" s="132">
        <v>62</v>
      </c>
      <c r="B129" s="26">
        <v>118489308</v>
      </c>
      <c r="C129" s="26" t="s">
        <v>387</v>
      </c>
      <c r="D129" s="115" t="s">
        <v>23</v>
      </c>
      <c r="E129" s="124">
        <v>10</v>
      </c>
      <c r="F129" s="9"/>
      <c r="G129" s="7"/>
      <c r="H129" s="117">
        <f t="shared" ref="H129" si="181">F129+F129*G129</f>
        <v>0</v>
      </c>
      <c r="I129" s="117">
        <f t="shared" ref="I129" si="182">E129*F129</f>
        <v>0</v>
      </c>
      <c r="J129" s="117">
        <f t="shared" ref="J129" si="183">H129*E129</f>
        <v>0</v>
      </c>
    </row>
    <row r="130" spans="1:10" ht="12.95" customHeight="1" x14ac:dyDescent="0.2">
      <c r="A130" s="133"/>
      <c r="B130" s="17"/>
      <c r="C130" s="18" t="s">
        <v>71</v>
      </c>
      <c r="D130" s="116"/>
      <c r="E130" s="125"/>
      <c r="F130" s="9"/>
      <c r="G130" s="7"/>
      <c r="H130" s="118"/>
      <c r="I130" s="118"/>
      <c r="J130" s="118"/>
    </row>
    <row r="131" spans="1:10" ht="12.95" customHeight="1" x14ac:dyDescent="0.25">
      <c r="A131" s="132">
        <v>63</v>
      </c>
      <c r="B131" s="26">
        <v>118773907</v>
      </c>
      <c r="C131" s="26" t="s">
        <v>388</v>
      </c>
      <c r="D131" s="115" t="s">
        <v>53</v>
      </c>
      <c r="E131" s="124">
        <v>10</v>
      </c>
      <c r="F131" s="9"/>
      <c r="G131" s="7"/>
      <c r="H131" s="117">
        <f t="shared" ref="H131" si="184">F131+F131*G131</f>
        <v>0</v>
      </c>
      <c r="I131" s="117">
        <f t="shared" ref="I131" si="185">E131*F131</f>
        <v>0</v>
      </c>
      <c r="J131" s="117">
        <f t="shared" ref="J131" si="186">H131*E131</f>
        <v>0</v>
      </c>
    </row>
    <row r="132" spans="1:10" ht="12.95" customHeight="1" x14ac:dyDescent="0.2">
      <c r="A132" s="133"/>
      <c r="B132" s="17"/>
      <c r="C132" s="18" t="s">
        <v>71</v>
      </c>
      <c r="D132" s="116"/>
      <c r="E132" s="125"/>
      <c r="F132" s="9"/>
      <c r="G132" s="7"/>
      <c r="H132" s="118"/>
      <c r="I132" s="118"/>
      <c r="J132" s="118"/>
    </row>
    <row r="133" spans="1:10" ht="12.95" customHeight="1" x14ac:dyDescent="0.25">
      <c r="A133" s="132">
        <v>64</v>
      </c>
      <c r="B133" s="26">
        <v>118799554</v>
      </c>
      <c r="C133" s="26" t="s">
        <v>389</v>
      </c>
      <c r="D133" s="115" t="s">
        <v>57</v>
      </c>
      <c r="E133" s="124">
        <v>10</v>
      </c>
      <c r="F133" s="9"/>
      <c r="G133" s="7"/>
      <c r="H133" s="117">
        <f t="shared" ref="H133" si="187">F133+F133*G133</f>
        <v>0</v>
      </c>
      <c r="I133" s="117">
        <f t="shared" ref="I133" si="188">E133*F133</f>
        <v>0</v>
      </c>
      <c r="J133" s="117">
        <f t="shared" ref="J133" si="189">H133*E133</f>
        <v>0</v>
      </c>
    </row>
    <row r="134" spans="1:10" ht="12.95" customHeight="1" x14ac:dyDescent="0.2">
      <c r="A134" s="133"/>
      <c r="B134" s="17"/>
      <c r="C134" s="18" t="s">
        <v>71</v>
      </c>
      <c r="D134" s="116"/>
      <c r="E134" s="125"/>
      <c r="F134" s="9"/>
      <c r="G134" s="7"/>
      <c r="H134" s="118"/>
      <c r="I134" s="118"/>
      <c r="J134" s="118"/>
    </row>
    <row r="135" spans="1:10" ht="12.95" customHeight="1" x14ac:dyDescent="0.25">
      <c r="A135" s="132">
        <v>65</v>
      </c>
      <c r="B135" s="26">
        <v>118851934</v>
      </c>
      <c r="C135" s="26" t="s">
        <v>390</v>
      </c>
      <c r="D135" s="115" t="s">
        <v>23</v>
      </c>
      <c r="E135" s="124">
        <v>10</v>
      </c>
      <c r="F135" s="9"/>
      <c r="G135" s="7"/>
      <c r="H135" s="117">
        <f t="shared" ref="H135" si="190">F135+F135*G135</f>
        <v>0</v>
      </c>
      <c r="I135" s="117">
        <f t="shared" ref="I135" si="191">E135*F135</f>
        <v>0</v>
      </c>
      <c r="J135" s="117">
        <f t="shared" ref="J135" si="192">H135*E135</f>
        <v>0</v>
      </c>
    </row>
    <row r="136" spans="1:10" ht="12.95" customHeight="1" x14ac:dyDescent="0.2">
      <c r="A136" s="133"/>
      <c r="B136" s="17"/>
      <c r="C136" s="18" t="s">
        <v>71</v>
      </c>
      <c r="D136" s="116"/>
      <c r="E136" s="125"/>
      <c r="F136" s="9"/>
      <c r="G136" s="7"/>
      <c r="H136" s="118"/>
      <c r="I136" s="118"/>
      <c r="J136" s="118"/>
    </row>
    <row r="137" spans="1:10" ht="12.95" customHeight="1" x14ac:dyDescent="0.25">
      <c r="A137" s="132">
        <v>66</v>
      </c>
      <c r="B137" s="26">
        <v>118851934</v>
      </c>
      <c r="C137" s="26" t="s">
        <v>390</v>
      </c>
      <c r="D137" s="46" t="s">
        <v>22</v>
      </c>
      <c r="E137" s="124">
        <v>10</v>
      </c>
      <c r="F137" s="9"/>
      <c r="G137" s="7"/>
      <c r="H137" s="117">
        <f t="shared" ref="H137" si="193">F137+F137*G137</f>
        <v>0</v>
      </c>
      <c r="I137" s="117">
        <f t="shared" ref="I137" si="194">E137*F137</f>
        <v>0</v>
      </c>
      <c r="J137" s="117">
        <f t="shared" ref="J137" si="195">H137*E137</f>
        <v>0</v>
      </c>
    </row>
    <row r="138" spans="1:10" x14ac:dyDescent="0.2">
      <c r="A138" s="133"/>
      <c r="B138" s="17"/>
      <c r="C138" s="18" t="s">
        <v>71</v>
      </c>
      <c r="D138" s="19"/>
      <c r="E138" s="125"/>
      <c r="F138" s="9"/>
      <c r="G138" s="7"/>
      <c r="H138" s="118"/>
      <c r="I138" s="118"/>
      <c r="J138" s="118"/>
    </row>
    <row r="139" spans="1:10" ht="39" thickBot="1" x14ac:dyDescent="0.25">
      <c r="C139" s="114" t="s">
        <v>1778</v>
      </c>
      <c r="D139" s="114"/>
      <c r="E139" s="10"/>
      <c r="F139" s="2" t="str">
        <f>"suma kontrolna: "
&amp;SUM(F7:F138)</f>
        <v>suma kontrolna: 0</v>
      </c>
      <c r="G139" s="2" t="str">
        <f>"suma kontrolna: "
&amp;SUM(G7:G138)</f>
        <v>suma kontrolna: 0</v>
      </c>
      <c r="H139" s="2" t="str">
        <f>"suma kontrolna: "
&amp;SUM(H7:H138)</f>
        <v>suma kontrolna: 0</v>
      </c>
      <c r="I139" s="11" t="str">
        <f>"Całkowita wartość netto: "&amp;SUM(I7:I138)&amp;" zł"</f>
        <v>Całkowita wartość netto: 0 zł</v>
      </c>
      <c r="J139" s="11" t="str">
        <f>"Całkowita wartość brutto: "&amp;SUM(J7:J138)&amp;" zł"</f>
        <v>Całkowita wartość brutto: 0 zł</v>
      </c>
    </row>
    <row r="140" spans="1:10" ht="15" x14ac:dyDescent="0.25">
      <c r="B140" s="26"/>
      <c r="C140" s="12"/>
    </row>
    <row r="142" spans="1:10" ht="35.450000000000003" customHeight="1" x14ac:dyDescent="0.2">
      <c r="F142" s="119" t="s">
        <v>5</v>
      </c>
      <c r="G142" s="119"/>
      <c r="H142" s="119"/>
      <c r="I142" s="119"/>
      <c r="J142" s="119"/>
    </row>
  </sheetData>
  <sortState ref="A8:D138">
    <sortCondition ref="A7"/>
  </sortState>
  <mergeCells count="398">
    <mergeCell ref="H135:H136"/>
    <mergeCell ref="I135:I136"/>
    <mergeCell ref="J135:J136"/>
    <mergeCell ref="H137:H138"/>
    <mergeCell ref="I137:I138"/>
    <mergeCell ref="J137:J138"/>
    <mergeCell ref="H131:H132"/>
    <mergeCell ref="I131:I132"/>
    <mergeCell ref="J131:J132"/>
    <mergeCell ref="H133:H134"/>
    <mergeCell ref="I133:I134"/>
    <mergeCell ref="J133:J134"/>
    <mergeCell ref="H127:H128"/>
    <mergeCell ref="I127:I128"/>
    <mergeCell ref="J127:J128"/>
    <mergeCell ref="H129:H130"/>
    <mergeCell ref="I129:I130"/>
    <mergeCell ref="J129:J130"/>
    <mergeCell ref="H123:H124"/>
    <mergeCell ref="I123:I124"/>
    <mergeCell ref="J123:J124"/>
    <mergeCell ref="H125:H126"/>
    <mergeCell ref="I125:I126"/>
    <mergeCell ref="J125:J126"/>
    <mergeCell ref="H119:H120"/>
    <mergeCell ref="I119:I120"/>
    <mergeCell ref="J119:J120"/>
    <mergeCell ref="H121:H122"/>
    <mergeCell ref="I121:I122"/>
    <mergeCell ref="J121:J122"/>
    <mergeCell ref="H115:H116"/>
    <mergeCell ref="I115:I116"/>
    <mergeCell ref="J115:J116"/>
    <mergeCell ref="H117:H118"/>
    <mergeCell ref="I117:I118"/>
    <mergeCell ref="J117:J118"/>
    <mergeCell ref="H111:H112"/>
    <mergeCell ref="I111:I112"/>
    <mergeCell ref="J111:J112"/>
    <mergeCell ref="H113:H114"/>
    <mergeCell ref="I113:I114"/>
    <mergeCell ref="J113:J114"/>
    <mergeCell ref="H107:H108"/>
    <mergeCell ref="I107:I108"/>
    <mergeCell ref="J107:J108"/>
    <mergeCell ref="H109:H110"/>
    <mergeCell ref="I109:I110"/>
    <mergeCell ref="J109:J110"/>
    <mergeCell ref="H103:H104"/>
    <mergeCell ref="I103:I104"/>
    <mergeCell ref="J103:J104"/>
    <mergeCell ref="H105:H106"/>
    <mergeCell ref="I105:I106"/>
    <mergeCell ref="J105:J106"/>
    <mergeCell ref="H99:H100"/>
    <mergeCell ref="I99:I100"/>
    <mergeCell ref="J99:J100"/>
    <mergeCell ref="H101:H102"/>
    <mergeCell ref="I101:I102"/>
    <mergeCell ref="J101:J102"/>
    <mergeCell ref="H95:H96"/>
    <mergeCell ref="I95:I96"/>
    <mergeCell ref="J95:J96"/>
    <mergeCell ref="H97:H98"/>
    <mergeCell ref="I97:I98"/>
    <mergeCell ref="J97:J98"/>
    <mergeCell ref="H91:H92"/>
    <mergeCell ref="I91:I92"/>
    <mergeCell ref="J91:J92"/>
    <mergeCell ref="H93:H94"/>
    <mergeCell ref="I93:I94"/>
    <mergeCell ref="J93:J94"/>
    <mergeCell ref="H87:H88"/>
    <mergeCell ref="I87:I88"/>
    <mergeCell ref="J87:J88"/>
    <mergeCell ref="H89:H90"/>
    <mergeCell ref="I89:I90"/>
    <mergeCell ref="J89:J90"/>
    <mergeCell ref="H83:H84"/>
    <mergeCell ref="I83:I84"/>
    <mergeCell ref="J83:J84"/>
    <mergeCell ref="H85:H86"/>
    <mergeCell ref="I85:I86"/>
    <mergeCell ref="J85:J86"/>
    <mergeCell ref="H79:H80"/>
    <mergeCell ref="I79:I80"/>
    <mergeCell ref="J79:J80"/>
    <mergeCell ref="H81:H82"/>
    <mergeCell ref="I81:I82"/>
    <mergeCell ref="J81:J82"/>
    <mergeCell ref="H75:H76"/>
    <mergeCell ref="I75:I76"/>
    <mergeCell ref="J75:J76"/>
    <mergeCell ref="H77:H78"/>
    <mergeCell ref="I77:I78"/>
    <mergeCell ref="J77:J78"/>
    <mergeCell ref="H71:H72"/>
    <mergeCell ref="I71:I72"/>
    <mergeCell ref="J71:J72"/>
    <mergeCell ref="H73:H74"/>
    <mergeCell ref="I73:I74"/>
    <mergeCell ref="J73:J74"/>
    <mergeCell ref="H67:H68"/>
    <mergeCell ref="I67:I68"/>
    <mergeCell ref="J67:J68"/>
    <mergeCell ref="H69:H70"/>
    <mergeCell ref="I69:I70"/>
    <mergeCell ref="J69:J70"/>
    <mergeCell ref="H65:H66"/>
    <mergeCell ref="I65:I66"/>
    <mergeCell ref="J65:J66"/>
    <mergeCell ref="H59:H60"/>
    <mergeCell ref="I59:I60"/>
    <mergeCell ref="J59:J60"/>
    <mergeCell ref="H61:H62"/>
    <mergeCell ref="I61:I62"/>
    <mergeCell ref="J61:J62"/>
    <mergeCell ref="H57:H58"/>
    <mergeCell ref="I57:I58"/>
    <mergeCell ref="J57:J58"/>
    <mergeCell ref="I51:I52"/>
    <mergeCell ref="J51:J52"/>
    <mergeCell ref="H53:H54"/>
    <mergeCell ref="I53:I54"/>
    <mergeCell ref="J53:J54"/>
    <mergeCell ref="H63:H64"/>
    <mergeCell ref="I63:I64"/>
    <mergeCell ref="J63:J64"/>
    <mergeCell ref="H49:H50"/>
    <mergeCell ref="I49:I50"/>
    <mergeCell ref="J49:J50"/>
    <mergeCell ref="I43:I44"/>
    <mergeCell ref="J43:J44"/>
    <mergeCell ref="H45:H46"/>
    <mergeCell ref="I45:I46"/>
    <mergeCell ref="J45:J46"/>
    <mergeCell ref="H55:H56"/>
    <mergeCell ref="I55:I56"/>
    <mergeCell ref="J55:J56"/>
    <mergeCell ref="I41:I42"/>
    <mergeCell ref="J41:J42"/>
    <mergeCell ref="I35:I36"/>
    <mergeCell ref="J35:J36"/>
    <mergeCell ref="H37:H38"/>
    <mergeCell ref="I37:I38"/>
    <mergeCell ref="J37:J38"/>
    <mergeCell ref="I47:I48"/>
    <mergeCell ref="J47:J48"/>
    <mergeCell ref="I33:I34"/>
    <mergeCell ref="J33:J34"/>
    <mergeCell ref="I27:I28"/>
    <mergeCell ref="J27:J28"/>
    <mergeCell ref="H29:H30"/>
    <mergeCell ref="I29:I30"/>
    <mergeCell ref="J29:J30"/>
    <mergeCell ref="I39:I40"/>
    <mergeCell ref="J39:J40"/>
    <mergeCell ref="I25:I26"/>
    <mergeCell ref="J25:J26"/>
    <mergeCell ref="I19:I20"/>
    <mergeCell ref="J19:J20"/>
    <mergeCell ref="H21:H22"/>
    <mergeCell ref="I21:I22"/>
    <mergeCell ref="J21:J22"/>
    <mergeCell ref="I31:I32"/>
    <mergeCell ref="J31:J32"/>
    <mergeCell ref="E137:E138"/>
    <mergeCell ref="H7:H8"/>
    <mergeCell ref="H11:H12"/>
    <mergeCell ref="H15:H16"/>
    <mergeCell ref="H19:H20"/>
    <mergeCell ref="H23:H24"/>
    <mergeCell ref="H27:H28"/>
    <mergeCell ref="H31:H32"/>
    <mergeCell ref="H35:H36"/>
    <mergeCell ref="H39:H40"/>
    <mergeCell ref="H43:H44"/>
    <mergeCell ref="H47:H48"/>
    <mergeCell ref="H51:H52"/>
    <mergeCell ref="E127:E128"/>
    <mergeCell ref="E129:E130"/>
    <mergeCell ref="E131:E132"/>
    <mergeCell ref="E133:E134"/>
    <mergeCell ref="E135:E136"/>
    <mergeCell ref="E117:E118"/>
    <mergeCell ref="H17:H18"/>
    <mergeCell ref="H13:H14"/>
    <mergeCell ref="H25:H26"/>
    <mergeCell ref="H33:H34"/>
    <mergeCell ref="H41:H42"/>
    <mergeCell ref="E119:E120"/>
    <mergeCell ref="E121:E122"/>
    <mergeCell ref="E123:E124"/>
    <mergeCell ref="E125:E126"/>
    <mergeCell ref="E107:E108"/>
    <mergeCell ref="E109:E110"/>
    <mergeCell ref="E111:E112"/>
    <mergeCell ref="E113:E114"/>
    <mergeCell ref="E115:E116"/>
    <mergeCell ref="E97:E98"/>
    <mergeCell ref="E99:E100"/>
    <mergeCell ref="E101:E102"/>
    <mergeCell ref="E103:E104"/>
    <mergeCell ref="E105:E106"/>
    <mergeCell ref="E87:E88"/>
    <mergeCell ref="E89:E90"/>
    <mergeCell ref="E91:E92"/>
    <mergeCell ref="E93:E94"/>
    <mergeCell ref="E95:E96"/>
    <mergeCell ref="E77:E78"/>
    <mergeCell ref="E79:E80"/>
    <mergeCell ref="E81:E82"/>
    <mergeCell ref="E83:E84"/>
    <mergeCell ref="E85:E86"/>
    <mergeCell ref="E67:E68"/>
    <mergeCell ref="E69:E70"/>
    <mergeCell ref="E71:E72"/>
    <mergeCell ref="E73:E74"/>
    <mergeCell ref="E75:E76"/>
    <mergeCell ref="E57:E58"/>
    <mergeCell ref="E59:E60"/>
    <mergeCell ref="E61:E62"/>
    <mergeCell ref="E63:E64"/>
    <mergeCell ref="E65:E66"/>
    <mergeCell ref="E47:E48"/>
    <mergeCell ref="E49:E50"/>
    <mergeCell ref="E51:E52"/>
    <mergeCell ref="E53:E54"/>
    <mergeCell ref="E55:E56"/>
    <mergeCell ref="E37:E38"/>
    <mergeCell ref="E39:E40"/>
    <mergeCell ref="E41:E42"/>
    <mergeCell ref="E43:E44"/>
    <mergeCell ref="E45:E46"/>
    <mergeCell ref="E7:E8"/>
    <mergeCell ref="E13:E14"/>
    <mergeCell ref="E15:E16"/>
    <mergeCell ref="E17:E18"/>
    <mergeCell ref="E19:E20"/>
    <mergeCell ref="E21:E22"/>
    <mergeCell ref="E23:E24"/>
    <mergeCell ref="E25:E26"/>
    <mergeCell ref="E27:E28"/>
    <mergeCell ref="E29:E30"/>
    <mergeCell ref="E31:E32"/>
    <mergeCell ref="E33:E34"/>
    <mergeCell ref="E35:E36"/>
    <mergeCell ref="D127:D128"/>
    <mergeCell ref="D129:D130"/>
    <mergeCell ref="D131:D132"/>
    <mergeCell ref="D133:D134"/>
    <mergeCell ref="D135:D136"/>
    <mergeCell ref="D117:D118"/>
    <mergeCell ref="D119:D120"/>
    <mergeCell ref="D121:D122"/>
    <mergeCell ref="D123:D124"/>
    <mergeCell ref="D125:D126"/>
    <mergeCell ref="D107:D108"/>
    <mergeCell ref="D109:D110"/>
    <mergeCell ref="D111:D112"/>
    <mergeCell ref="D113:D114"/>
    <mergeCell ref="D115:D116"/>
    <mergeCell ref="D97:D98"/>
    <mergeCell ref="D99:D100"/>
    <mergeCell ref="D101:D102"/>
    <mergeCell ref="D103:D104"/>
    <mergeCell ref="D105:D106"/>
    <mergeCell ref="D87:D88"/>
    <mergeCell ref="D89:D90"/>
    <mergeCell ref="D91:D92"/>
    <mergeCell ref="D93:D94"/>
    <mergeCell ref="D95:D96"/>
    <mergeCell ref="D77:D78"/>
    <mergeCell ref="D79:D80"/>
    <mergeCell ref="D81:D82"/>
    <mergeCell ref="D83:D84"/>
    <mergeCell ref="D85:D86"/>
    <mergeCell ref="D67:D68"/>
    <mergeCell ref="D69:D70"/>
    <mergeCell ref="D71:D72"/>
    <mergeCell ref="D73:D74"/>
    <mergeCell ref="D75:D76"/>
    <mergeCell ref="D57:D58"/>
    <mergeCell ref="D59:D60"/>
    <mergeCell ref="D61:D62"/>
    <mergeCell ref="D63:D64"/>
    <mergeCell ref="D65:D66"/>
    <mergeCell ref="D47:D48"/>
    <mergeCell ref="D49:D50"/>
    <mergeCell ref="D51:D52"/>
    <mergeCell ref="D53:D54"/>
    <mergeCell ref="D55:D56"/>
    <mergeCell ref="D37:D38"/>
    <mergeCell ref="D39:D40"/>
    <mergeCell ref="D41:D42"/>
    <mergeCell ref="D43:D44"/>
    <mergeCell ref="D45:D46"/>
    <mergeCell ref="A137:A138"/>
    <mergeCell ref="D7:D8"/>
    <mergeCell ref="D9:D10"/>
    <mergeCell ref="D11:D12"/>
    <mergeCell ref="D13:D14"/>
    <mergeCell ref="D15:D16"/>
    <mergeCell ref="D17:D18"/>
    <mergeCell ref="D19:D20"/>
    <mergeCell ref="D21:D22"/>
    <mergeCell ref="D23:D24"/>
    <mergeCell ref="D25:D26"/>
    <mergeCell ref="D27:D28"/>
    <mergeCell ref="D29:D30"/>
    <mergeCell ref="D31:D32"/>
    <mergeCell ref="D33:D34"/>
    <mergeCell ref="D35:D36"/>
    <mergeCell ref="A127:A128"/>
    <mergeCell ref="A129:A130"/>
    <mergeCell ref="A131:A132"/>
    <mergeCell ref="A133:A134"/>
    <mergeCell ref="A135:A136"/>
    <mergeCell ref="A117:A118"/>
    <mergeCell ref="A119:A120"/>
    <mergeCell ref="A121:A122"/>
    <mergeCell ref="A123:A124"/>
    <mergeCell ref="A125:A126"/>
    <mergeCell ref="A107:A108"/>
    <mergeCell ref="A109:A110"/>
    <mergeCell ref="A111:A112"/>
    <mergeCell ref="A113:A114"/>
    <mergeCell ref="A115:A116"/>
    <mergeCell ref="A97:A98"/>
    <mergeCell ref="A99:A100"/>
    <mergeCell ref="A101:A102"/>
    <mergeCell ref="A103:A104"/>
    <mergeCell ref="A105:A106"/>
    <mergeCell ref="A89:A90"/>
    <mergeCell ref="A91:A92"/>
    <mergeCell ref="A93:A94"/>
    <mergeCell ref="A95:A96"/>
    <mergeCell ref="A77:A78"/>
    <mergeCell ref="A79:A80"/>
    <mergeCell ref="A81:A82"/>
    <mergeCell ref="A83:A84"/>
    <mergeCell ref="A85:A86"/>
    <mergeCell ref="A71:A72"/>
    <mergeCell ref="A73:A74"/>
    <mergeCell ref="A75:A76"/>
    <mergeCell ref="A57:A58"/>
    <mergeCell ref="A59:A60"/>
    <mergeCell ref="A61:A62"/>
    <mergeCell ref="A63:A64"/>
    <mergeCell ref="A65:A66"/>
    <mergeCell ref="A87:A88"/>
    <mergeCell ref="A53:A54"/>
    <mergeCell ref="A55:A56"/>
    <mergeCell ref="A37:A38"/>
    <mergeCell ref="A39:A40"/>
    <mergeCell ref="A41:A42"/>
    <mergeCell ref="A43:A44"/>
    <mergeCell ref="A45:A46"/>
    <mergeCell ref="A67:A68"/>
    <mergeCell ref="A69:A70"/>
    <mergeCell ref="B1:J1"/>
    <mergeCell ref="A2:J2"/>
    <mergeCell ref="A3:J3"/>
    <mergeCell ref="I7:I8"/>
    <mergeCell ref="J7:J8"/>
    <mergeCell ref="H9:H10"/>
    <mergeCell ref="I9:I10"/>
    <mergeCell ref="J9:J10"/>
    <mergeCell ref="I15:I16"/>
    <mergeCell ref="J15:J16"/>
    <mergeCell ref="I11:I12"/>
    <mergeCell ref="J11:J12"/>
    <mergeCell ref="I13:I14"/>
    <mergeCell ref="J13:J14"/>
    <mergeCell ref="C139:D139"/>
    <mergeCell ref="F142:J142"/>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I17:I18"/>
    <mergeCell ref="J17:J18"/>
    <mergeCell ref="I23:I24"/>
    <mergeCell ref="J23:J24"/>
    <mergeCell ref="A47:A48"/>
    <mergeCell ref="A49:A50"/>
    <mergeCell ref="A51:A52"/>
  </mergeCells>
  <conditionalFormatting sqref="B1:B6 B73:B120 B136:B1048576 B122:B134">
    <cfRule type="duplicateValues" dxfId="32" priority="12"/>
  </conditionalFormatting>
  <conditionalFormatting sqref="B7 B10:B11 B13 B15 B17:B24">
    <cfRule type="duplicateValues" dxfId="31" priority="8"/>
  </conditionalFormatting>
  <conditionalFormatting sqref="B12:C12">
    <cfRule type="duplicateValues" dxfId="30" priority="7"/>
  </conditionalFormatting>
  <conditionalFormatting sqref="B16">
    <cfRule type="duplicateValues" dxfId="29" priority="6"/>
  </conditionalFormatting>
  <conditionalFormatting sqref="B135">
    <cfRule type="duplicateValues" dxfId="28" priority="4"/>
  </conditionalFormatting>
  <conditionalFormatting sqref="F12">
    <cfRule type="duplicateValues" dxfId="27" priority="3"/>
  </conditionalFormatting>
  <conditionalFormatting sqref="B121">
    <cfRule type="duplicateValues" dxfId="26" priority="2"/>
  </conditionalFormatting>
  <conditionalFormatting sqref="C139">
    <cfRule type="duplicateValues" dxfId="25" priority="1"/>
  </conditionalFormatting>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J1124"/>
  <sheetViews>
    <sheetView topLeftCell="A1004" workbookViewId="0">
      <selection activeCell="A947" sqref="A947:A948"/>
    </sheetView>
  </sheetViews>
  <sheetFormatPr defaultColWidth="8.85546875" defaultRowHeight="12.75" x14ac:dyDescent="0.2"/>
  <cols>
    <col min="1" max="1" width="4.7109375" style="3" customWidth="1"/>
    <col min="2" max="2" width="13.7109375" style="13" customWidth="1"/>
    <col min="3" max="3" width="46" style="3" customWidth="1"/>
    <col min="4" max="4" width="15.140625" style="13" customWidth="1"/>
    <col min="5" max="5" width="8.5703125" style="13" customWidth="1"/>
    <col min="6" max="6" width="13" style="3" customWidth="1"/>
    <col min="7" max="7" width="7.42578125" style="3" customWidth="1"/>
    <col min="8" max="10" width="13" style="3" customWidth="1"/>
    <col min="11" max="16384" width="8.85546875" style="3"/>
  </cols>
  <sheetData>
    <row r="1" spans="1:10" ht="124.5" customHeight="1" x14ac:dyDescent="0.2">
      <c r="A1" s="14" t="s">
        <v>11</v>
      </c>
      <c r="B1" s="112"/>
      <c r="C1" s="112"/>
      <c r="D1" s="112"/>
      <c r="E1" s="112"/>
      <c r="F1" s="112"/>
      <c r="G1" s="112"/>
      <c r="H1" s="112"/>
      <c r="I1" s="112"/>
      <c r="J1" s="112"/>
    </row>
    <row r="2" spans="1:10" ht="46.9" customHeight="1" x14ac:dyDescent="0.2">
      <c r="A2" s="113" t="str">
        <f>'część I'!C4&amp;" 
Sukcesywna dostawa specjalistycznych odczynników laboratoryjnych dla CeNT UW - postępowanie 1
Załącznik do SIWZ  - Formularz cenowy"</f>
        <v xml:space="preserve"> 
Sukcesywna dostawa specjalistycznych odczynników laboratoryjnych dla CeNT UW - postępowanie 1
Załącznik do SIWZ  - Formularz cenowy</v>
      </c>
      <c r="B2" s="113"/>
      <c r="C2" s="113"/>
      <c r="D2" s="113"/>
      <c r="E2" s="113"/>
      <c r="F2" s="113"/>
      <c r="G2" s="113"/>
      <c r="H2" s="113"/>
      <c r="I2" s="113"/>
      <c r="J2" s="113"/>
    </row>
    <row r="3" spans="1:10" ht="14.45" customHeight="1" x14ac:dyDescent="0.2">
      <c r="A3" s="113" t="str">
        <f>A4</f>
        <v>część V</v>
      </c>
      <c r="B3" s="113"/>
      <c r="C3" s="113"/>
      <c r="D3" s="113"/>
      <c r="E3" s="113"/>
      <c r="F3" s="113"/>
      <c r="G3" s="113"/>
      <c r="H3" s="113"/>
      <c r="I3" s="113"/>
      <c r="J3" s="113"/>
    </row>
    <row r="4" spans="1:10" x14ac:dyDescent="0.2">
      <c r="A4" s="16" t="s">
        <v>14</v>
      </c>
      <c r="B4" s="16" t="s">
        <v>1548</v>
      </c>
      <c r="C4" s="15"/>
      <c r="D4" s="15"/>
      <c r="E4" s="15"/>
      <c r="F4" s="15"/>
      <c r="G4" s="15"/>
      <c r="H4" s="15"/>
      <c r="I4" s="15"/>
      <c r="J4" s="15"/>
    </row>
    <row r="5" spans="1:10" s="5" customFormat="1" ht="129.6" customHeight="1" x14ac:dyDescent="0.2">
      <c r="A5" s="4" t="s">
        <v>0</v>
      </c>
      <c r="B5" s="4" t="str">
        <f>"Wzorcowy numer katalogowy " &amp; B4 &amp; " lub oferowanego produktu równoważnego"</f>
        <v>Wzorcowy numer katalogowy Thermo w tym Invitrogen, GeneArt, Ebioscience, Gibco, Applied Biosystems, Pierce, Abnova lub oferowanego produktu równoważnego</v>
      </c>
      <c r="C5" s="4" t="str">
        <f xml:space="preserve"> "Wzorcowa nazwa produktu " &amp;B4&amp;" lub oferowanego produktu równoważnego"</f>
        <v>Wzorcowa nazwa produktu Thermo w tym Invitrogen, GeneArt, Ebioscience, Gibco, Applied Biosystems, Pierce, Abnova lub oferowanego produktu równoważnego</v>
      </c>
      <c r="D5" s="4" t="s">
        <v>6</v>
      </c>
      <c r="E5" s="4" t="s">
        <v>7</v>
      </c>
      <c r="F5" s="4" t="s">
        <v>2</v>
      </c>
      <c r="G5" s="4" t="s">
        <v>1</v>
      </c>
      <c r="H5" s="4" t="s">
        <v>3</v>
      </c>
      <c r="I5" s="4" t="s">
        <v>8</v>
      </c>
      <c r="J5" s="4" t="s">
        <v>4</v>
      </c>
    </row>
    <row r="6" spans="1:10" x14ac:dyDescent="0.2">
      <c r="A6" s="1">
        <v>1</v>
      </c>
      <c r="B6" s="1">
        <v>2</v>
      </c>
      <c r="C6" s="1">
        <v>3</v>
      </c>
      <c r="D6" s="1">
        <v>4</v>
      </c>
      <c r="E6" s="1">
        <v>5</v>
      </c>
      <c r="F6" s="1">
        <v>6</v>
      </c>
      <c r="G6" s="1">
        <v>7</v>
      </c>
      <c r="H6" s="1" t="s">
        <v>12</v>
      </c>
      <c r="I6" s="1" t="s">
        <v>10</v>
      </c>
      <c r="J6" s="1" t="s">
        <v>9</v>
      </c>
    </row>
    <row r="7" spans="1:10" ht="15" x14ac:dyDescent="0.25">
      <c r="A7" s="132">
        <v>1</v>
      </c>
      <c r="B7" s="52">
        <v>4368577</v>
      </c>
      <c r="C7" s="52" t="s">
        <v>451</v>
      </c>
      <c r="D7" s="115" t="s">
        <v>1335</v>
      </c>
      <c r="E7" s="115">
        <v>30</v>
      </c>
      <c r="F7" s="9"/>
      <c r="G7" s="7"/>
      <c r="H7" s="117">
        <f t="shared" ref="H7" si="0">F7+F7*G7</f>
        <v>0</v>
      </c>
      <c r="I7" s="117">
        <f>E7*F7</f>
        <v>0</v>
      </c>
      <c r="J7" s="117">
        <f>H7*E7</f>
        <v>0</v>
      </c>
    </row>
    <row r="8" spans="1:10" ht="14.45" customHeight="1" x14ac:dyDescent="0.2">
      <c r="A8" s="133"/>
      <c r="B8" s="63"/>
      <c r="C8" s="61" t="s">
        <v>71</v>
      </c>
      <c r="D8" s="116"/>
      <c r="E8" s="116"/>
      <c r="F8" s="75"/>
      <c r="G8" s="7"/>
      <c r="H8" s="118"/>
      <c r="I8" s="118"/>
      <c r="J8" s="118"/>
    </row>
    <row r="9" spans="1:10" ht="15" x14ac:dyDescent="0.25">
      <c r="A9" s="132">
        <v>2</v>
      </c>
      <c r="B9" s="64">
        <v>10787018</v>
      </c>
      <c r="C9" s="52" t="s">
        <v>452</v>
      </c>
      <c r="D9" s="115">
        <v>30</v>
      </c>
      <c r="E9" s="115">
        <v>30</v>
      </c>
      <c r="F9" s="75"/>
      <c r="G9" s="7"/>
      <c r="H9" s="117">
        <f t="shared" ref="H9" si="1">F9+F9*G9</f>
        <v>0</v>
      </c>
      <c r="I9" s="117">
        <f t="shared" ref="I9" si="2">E9*F9</f>
        <v>0</v>
      </c>
      <c r="J9" s="117">
        <f t="shared" ref="J9" si="3">H9*E9</f>
        <v>0</v>
      </c>
    </row>
    <row r="10" spans="1:10" ht="14.45" customHeight="1" x14ac:dyDescent="0.2">
      <c r="A10" s="133"/>
      <c r="B10" s="63"/>
      <c r="C10" s="61" t="s">
        <v>71</v>
      </c>
      <c r="D10" s="116"/>
      <c r="E10" s="116"/>
      <c r="F10" s="75"/>
      <c r="G10" s="7"/>
      <c r="H10" s="118"/>
      <c r="I10" s="118"/>
      <c r="J10" s="118"/>
    </row>
    <row r="11" spans="1:10" ht="15" x14ac:dyDescent="0.25">
      <c r="A11" s="132">
        <v>3</v>
      </c>
      <c r="B11" s="52" t="s">
        <v>453</v>
      </c>
      <c r="C11" s="52" t="s">
        <v>454</v>
      </c>
      <c r="D11" s="115" t="s">
        <v>428</v>
      </c>
      <c r="E11" s="115">
        <v>1</v>
      </c>
      <c r="F11" s="76"/>
      <c r="G11" s="7"/>
      <c r="H11" s="117">
        <f t="shared" ref="H11" si="4">F11+F11*G11</f>
        <v>0</v>
      </c>
      <c r="I11" s="117">
        <f t="shared" ref="I11" si="5">E11*F11</f>
        <v>0</v>
      </c>
      <c r="J11" s="117">
        <f t="shared" ref="J11" si="6">H11*E11</f>
        <v>0</v>
      </c>
    </row>
    <row r="12" spans="1:10" ht="14.45" customHeight="1" x14ac:dyDescent="0.2">
      <c r="A12" s="133"/>
      <c r="B12" s="63"/>
      <c r="C12" s="61" t="s">
        <v>71</v>
      </c>
      <c r="D12" s="116"/>
      <c r="E12" s="116"/>
      <c r="F12" s="75"/>
      <c r="G12" s="7"/>
      <c r="H12" s="118"/>
      <c r="I12" s="118"/>
      <c r="J12" s="118"/>
    </row>
    <row r="13" spans="1:10" ht="15" x14ac:dyDescent="0.25">
      <c r="A13" s="132">
        <v>4</v>
      </c>
      <c r="B13" s="52">
        <v>31350010</v>
      </c>
      <c r="C13" s="52" t="s">
        <v>455</v>
      </c>
      <c r="D13" s="115" t="s">
        <v>1336</v>
      </c>
      <c r="E13" s="115">
        <v>30</v>
      </c>
      <c r="F13" s="75"/>
      <c r="G13" s="7"/>
      <c r="H13" s="117">
        <f t="shared" ref="H13" si="7">F13+F13*G13</f>
        <v>0</v>
      </c>
      <c r="I13" s="117">
        <f t="shared" ref="I13" si="8">E13*F13</f>
        <v>0</v>
      </c>
      <c r="J13" s="117">
        <f t="shared" ref="J13" si="9">H13*E13</f>
        <v>0</v>
      </c>
    </row>
    <row r="14" spans="1:10" ht="14.45" customHeight="1" x14ac:dyDescent="0.2">
      <c r="A14" s="133"/>
      <c r="B14" s="63"/>
      <c r="C14" s="61" t="s">
        <v>71</v>
      </c>
      <c r="D14" s="116"/>
      <c r="E14" s="116"/>
      <c r="F14" s="75"/>
      <c r="G14" s="7"/>
      <c r="H14" s="118"/>
      <c r="I14" s="118"/>
      <c r="J14" s="118"/>
    </row>
    <row r="15" spans="1:10" ht="15" x14ac:dyDescent="0.25">
      <c r="A15" s="132">
        <v>5</v>
      </c>
      <c r="B15" s="52" t="s">
        <v>456</v>
      </c>
      <c r="C15" s="52" t="s">
        <v>457</v>
      </c>
      <c r="D15" s="115" t="s">
        <v>1337</v>
      </c>
      <c r="E15" s="115">
        <v>1</v>
      </c>
      <c r="F15" s="75"/>
      <c r="G15" s="7"/>
      <c r="H15" s="117">
        <f t="shared" ref="H15" si="10">F15+F15*G15</f>
        <v>0</v>
      </c>
      <c r="I15" s="117">
        <f t="shared" ref="I15" si="11">E15*F15</f>
        <v>0</v>
      </c>
      <c r="J15" s="117">
        <f t="shared" ref="J15" si="12">H15*E15</f>
        <v>0</v>
      </c>
    </row>
    <row r="16" spans="1:10" ht="14.45" customHeight="1" x14ac:dyDescent="0.2">
      <c r="A16" s="133"/>
      <c r="B16" s="63"/>
      <c r="C16" s="61" t="s">
        <v>71</v>
      </c>
      <c r="D16" s="116"/>
      <c r="E16" s="116"/>
      <c r="F16" s="75"/>
      <c r="G16" s="7"/>
      <c r="H16" s="118"/>
      <c r="I16" s="118"/>
      <c r="J16" s="118"/>
    </row>
    <row r="17" spans="1:10" ht="15" x14ac:dyDescent="0.25">
      <c r="A17" s="132">
        <v>6</v>
      </c>
      <c r="B17" s="52" t="s">
        <v>458</v>
      </c>
      <c r="C17" s="52" t="s">
        <v>459</v>
      </c>
      <c r="D17" s="115" t="s">
        <v>1338</v>
      </c>
      <c r="E17" s="115">
        <v>1</v>
      </c>
      <c r="F17" s="75"/>
      <c r="G17" s="7"/>
      <c r="H17" s="117">
        <f t="shared" ref="H17" si="13">F17+F17*G17</f>
        <v>0</v>
      </c>
      <c r="I17" s="117">
        <f t="shared" ref="I17" si="14">E17*F17</f>
        <v>0</v>
      </c>
      <c r="J17" s="117">
        <f t="shared" ref="J17" si="15">H17*E17</f>
        <v>0</v>
      </c>
    </row>
    <row r="18" spans="1:10" ht="14.45" customHeight="1" x14ac:dyDescent="0.2">
      <c r="A18" s="133"/>
      <c r="B18" s="63"/>
      <c r="C18" s="61" t="s">
        <v>71</v>
      </c>
      <c r="D18" s="116"/>
      <c r="E18" s="116"/>
      <c r="F18" s="75"/>
      <c r="G18" s="7"/>
      <c r="H18" s="118"/>
      <c r="I18" s="118"/>
      <c r="J18" s="118"/>
    </row>
    <row r="19" spans="1:10" ht="15" x14ac:dyDescent="0.25">
      <c r="A19" s="132">
        <v>7</v>
      </c>
      <c r="B19" s="52" t="s">
        <v>460</v>
      </c>
      <c r="C19" s="52" t="s">
        <v>461</v>
      </c>
      <c r="D19" s="115" t="s">
        <v>1339</v>
      </c>
      <c r="E19" s="115">
        <v>1</v>
      </c>
      <c r="F19" s="75"/>
      <c r="G19" s="7"/>
      <c r="H19" s="117">
        <f t="shared" ref="H19" si="16">F19+F19*G19</f>
        <v>0</v>
      </c>
      <c r="I19" s="117">
        <f t="shared" ref="I19" si="17">E19*F19</f>
        <v>0</v>
      </c>
      <c r="J19" s="117">
        <f t="shared" ref="J19" si="18">H19*E19</f>
        <v>0</v>
      </c>
    </row>
    <row r="20" spans="1:10" ht="14.45" customHeight="1" x14ac:dyDescent="0.2">
      <c r="A20" s="133"/>
      <c r="B20" s="63"/>
      <c r="C20" s="61" t="s">
        <v>71</v>
      </c>
      <c r="D20" s="116"/>
      <c r="E20" s="116"/>
      <c r="F20" s="75"/>
      <c r="G20" s="7"/>
      <c r="H20" s="118"/>
      <c r="I20" s="118"/>
      <c r="J20" s="118"/>
    </row>
    <row r="21" spans="1:10" ht="15" x14ac:dyDescent="0.25">
      <c r="A21" s="132">
        <v>8</v>
      </c>
      <c r="B21" s="52" t="s">
        <v>462</v>
      </c>
      <c r="C21" s="52" t="s">
        <v>463</v>
      </c>
      <c r="D21" s="115" t="s">
        <v>1340</v>
      </c>
      <c r="E21" s="115">
        <v>1</v>
      </c>
      <c r="F21" s="75"/>
      <c r="G21" s="7"/>
      <c r="H21" s="117">
        <f t="shared" ref="H21" si="19">F21+F21*G21</f>
        <v>0</v>
      </c>
      <c r="I21" s="117">
        <f t="shared" ref="I21" si="20">E21*F21</f>
        <v>0</v>
      </c>
      <c r="J21" s="117">
        <f t="shared" ref="J21" si="21">H21*E21</f>
        <v>0</v>
      </c>
    </row>
    <row r="22" spans="1:10" ht="14.45" customHeight="1" x14ac:dyDescent="0.2">
      <c r="A22" s="133"/>
      <c r="B22" s="63"/>
      <c r="C22" s="61" t="s">
        <v>71</v>
      </c>
      <c r="D22" s="116"/>
      <c r="E22" s="116"/>
      <c r="F22" s="75"/>
      <c r="G22" s="7"/>
      <c r="H22" s="118"/>
      <c r="I22" s="118"/>
      <c r="J22" s="118"/>
    </row>
    <row r="23" spans="1:10" ht="15" x14ac:dyDescent="0.25">
      <c r="A23" s="132">
        <v>9</v>
      </c>
      <c r="B23" s="52">
        <v>12344024</v>
      </c>
      <c r="C23" s="52" t="s">
        <v>464</v>
      </c>
      <c r="D23" s="115" t="s">
        <v>1341</v>
      </c>
      <c r="E23" s="115">
        <v>10</v>
      </c>
      <c r="F23" s="75"/>
      <c r="G23" s="7"/>
      <c r="H23" s="117">
        <f t="shared" ref="H23" si="22">F23+F23*G23</f>
        <v>0</v>
      </c>
      <c r="I23" s="117">
        <f t="shared" ref="I23" si="23">E23*F23</f>
        <v>0</v>
      </c>
      <c r="J23" s="117">
        <f t="shared" ref="J23" si="24">H23*E23</f>
        <v>0</v>
      </c>
    </row>
    <row r="24" spans="1:10" ht="14.45" customHeight="1" x14ac:dyDescent="0.2">
      <c r="A24" s="133"/>
      <c r="B24" s="63"/>
      <c r="C24" s="61" t="s">
        <v>71</v>
      </c>
      <c r="D24" s="116"/>
      <c r="E24" s="116"/>
      <c r="F24" s="75"/>
      <c r="G24" s="7"/>
      <c r="H24" s="118"/>
      <c r="I24" s="118"/>
      <c r="J24" s="118"/>
    </row>
    <row r="25" spans="1:10" ht="15" x14ac:dyDescent="0.25">
      <c r="A25" s="132">
        <v>10</v>
      </c>
      <c r="B25" s="52" t="s">
        <v>465</v>
      </c>
      <c r="C25" s="52" t="s">
        <v>466</v>
      </c>
      <c r="D25" s="115" t="s">
        <v>27</v>
      </c>
      <c r="E25" s="115">
        <v>1</v>
      </c>
      <c r="F25" s="75"/>
      <c r="G25" s="7"/>
      <c r="H25" s="117">
        <f t="shared" ref="H25" si="25">F25+F25*G25</f>
        <v>0</v>
      </c>
      <c r="I25" s="117">
        <f t="shared" ref="I25" si="26">E25*F25</f>
        <v>0</v>
      </c>
      <c r="J25" s="117">
        <f t="shared" ref="J25" si="27">H25*E25</f>
        <v>0</v>
      </c>
    </row>
    <row r="26" spans="1:10" ht="14.45" customHeight="1" x14ac:dyDescent="0.2">
      <c r="A26" s="133"/>
      <c r="B26" s="63"/>
      <c r="C26" s="61" t="s">
        <v>71</v>
      </c>
      <c r="D26" s="116"/>
      <c r="E26" s="116"/>
      <c r="F26" s="75"/>
      <c r="G26" s="7"/>
      <c r="H26" s="118"/>
      <c r="I26" s="118"/>
      <c r="J26" s="118"/>
    </row>
    <row r="27" spans="1:10" ht="15" x14ac:dyDescent="0.25">
      <c r="A27" s="132">
        <v>11</v>
      </c>
      <c r="B27" s="52">
        <v>12634028</v>
      </c>
      <c r="C27" s="52" t="s">
        <v>467</v>
      </c>
      <c r="D27" s="115" t="s">
        <v>1342</v>
      </c>
      <c r="E27" s="115">
        <v>1</v>
      </c>
      <c r="F27" s="75"/>
      <c r="G27" s="7"/>
      <c r="H27" s="117">
        <f t="shared" ref="H27" si="28">F27+F27*G27</f>
        <v>0</v>
      </c>
      <c r="I27" s="117">
        <f t="shared" ref="I27" si="29">E27*F27</f>
        <v>0</v>
      </c>
      <c r="J27" s="117">
        <f t="shared" ref="J27" si="30">H27*E27</f>
        <v>0</v>
      </c>
    </row>
    <row r="28" spans="1:10" ht="14.45" customHeight="1" x14ac:dyDescent="0.2">
      <c r="A28" s="133"/>
      <c r="B28" s="63"/>
      <c r="C28" s="61" t="s">
        <v>71</v>
      </c>
      <c r="D28" s="116"/>
      <c r="E28" s="116"/>
      <c r="F28" s="75"/>
      <c r="G28" s="7"/>
      <c r="H28" s="118"/>
      <c r="I28" s="118"/>
      <c r="J28" s="118"/>
    </row>
    <row r="29" spans="1:10" ht="15" x14ac:dyDescent="0.25">
      <c r="A29" s="132">
        <v>12</v>
      </c>
      <c r="B29" s="52" t="s">
        <v>468</v>
      </c>
      <c r="C29" s="52" t="s">
        <v>469</v>
      </c>
      <c r="D29" s="115" t="s">
        <v>1343</v>
      </c>
      <c r="E29" s="115">
        <v>1</v>
      </c>
      <c r="F29" s="75"/>
      <c r="G29" s="7"/>
      <c r="H29" s="117">
        <f t="shared" ref="H29" si="31">F29+F29*G29</f>
        <v>0</v>
      </c>
      <c r="I29" s="117">
        <f t="shared" ref="I29" si="32">E29*F29</f>
        <v>0</v>
      </c>
      <c r="J29" s="117">
        <f t="shared" ref="J29" si="33">H29*E29</f>
        <v>0</v>
      </c>
    </row>
    <row r="30" spans="1:10" ht="14.45" customHeight="1" x14ac:dyDescent="0.2">
      <c r="A30" s="133"/>
      <c r="B30" s="63"/>
      <c r="C30" s="61" t="s">
        <v>71</v>
      </c>
      <c r="D30" s="116"/>
      <c r="E30" s="116"/>
      <c r="F30" s="75"/>
      <c r="G30" s="7"/>
      <c r="H30" s="118"/>
      <c r="I30" s="118"/>
      <c r="J30" s="118"/>
    </row>
    <row r="31" spans="1:10" ht="15" x14ac:dyDescent="0.25">
      <c r="A31" s="132">
        <v>13</v>
      </c>
      <c r="B31" s="52">
        <v>44894</v>
      </c>
      <c r="C31" s="52" t="s">
        <v>470</v>
      </c>
      <c r="D31" s="115" t="s">
        <v>1344</v>
      </c>
      <c r="E31" s="115">
        <v>1</v>
      </c>
      <c r="F31" s="75"/>
      <c r="G31" s="7"/>
      <c r="H31" s="117">
        <f t="shared" ref="H31" si="34">F31+F31*G31</f>
        <v>0</v>
      </c>
      <c r="I31" s="117">
        <f t="shared" ref="I31" si="35">E31*F31</f>
        <v>0</v>
      </c>
      <c r="J31" s="117">
        <f t="shared" ref="J31" si="36">H31*E31</f>
        <v>0</v>
      </c>
    </row>
    <row r="32" spans="1:10" ht="14.45" customHeight="1" x14ac:dyDescent="0.2">
      <c r="A32" s="133"/>
      <c r="B32" s="63"/>
      <c r="C32" s="61" t="s">
        <v>71</v>
      </c>
      <c r="D32" s="116"/>
      <c r="E32" s="116"/>
      <c r="F32" s="75"/>
      <c r="G32" s="7"/>
      <c r="H32" s="118"/>
      <c r="I32" s="118"/>
      <c r="J32" s="118"/>
    </row>
    <row r="33" spans="1:10" ht="15" x14ac:dyDescent="0.25">
      <c r="A33" s="132">
        <v>14</v>
      </c>
      <c r="B33" s="52">
        <v>15290026</v>
      </c>
      <c r="C33" s="52" t="s">
        <v>471</v>
      </c>
      <c r="D33" s="115" t="s">
        <v>24</v>
      </c>
      <c r="E33" s="115">
        <v>1</v>
      </c>
      <c r="F33" s="75"/>
      <c r="G33" s="7"/>
      <c r="H33" s="117">
        <f t="shared" ref="H33" si="37">F33+F33*G33</f>
        <v>0</v>
      </c>
      <c r="I33" s="117">
        <f t="shared" ref="I33" si="38">E33*F33</f>
        <v>0</v>
      </c>
      <c r="J33" s="117">
        <f t="shared" ref="J33" si="39">H33*E33</f>
        <v>0</v>
      </c>
    </row>
    <row r="34" spans="1:10" ht="14.45" customHeight="1" x14ac:dyDescent="0.2">
      <c r="A34" s="133"/>
      <c r="B34" s="63"/>
      <c r="C34" s="61" t="s">
        <v>71</v>
      </c>
      <c r="D34" s="116"/>
      <c r="E34" s="116"/>
      <c r="F34" s="75"/>
      <c r="G34" s="7"/>
      <c r="H34" s="118"/>
      <c r="I34" s="118"/>
      <c r="J34" s="118"/>
    </row>
    <row r="35" spans="1:10" ht="15" x14ac:dyDescent="0.25">
      <c r="A35" s="132">
        <v>15</v>
      </c>
      <c r="B35" s="52">
        <v>15290018</v>
      </c>
      <c r="C35" s="52" t="s">
        <v>471</v>
      </c>
      <c r="D35" s="115" t="s">
        <v>1336</v>
      </c>
      <c r="E35" s="115">
        <v>1</v>
      </c>
      <c r="F35" s="75"/>
      <c r="G35" s="7"/>
      <c r="H35" s="117">
        <f t="shared" ref="H35" si="40">F35+F35*G35</f>
        <v>0</v>
      </c>
      <c r="I35" s="117">
        <f t="shared" ref="I35" si="41">E35*F35</f>
        <v>0</v>
      </c>
      <c r="J35" s="117">
        <f t="shared" ref="J35" si="42">H35*E35</f>
        <v>0</v>
      </c>
    </row>
    <row r="36" spans="1:10" ht="14.45" customHeight="1" x14ac:dyDescent="0.2">
      <c r="A36" s="133"/>
      <c r="B36" s="63"/>
      <c r="C36" s="61" t="s">
        <v>71</v>
      </c>
      <c r="D36" s="116"/>
      <c r="E36" s="116"/>
      <c r="F36" s="75"/>
      <c r="G36" s="7"/>
      <c r="H36" s="118"/>
      <c r="I36" s="118"/>
      <c r="J36" s="118"/>
    </row>
    <row r="37" spans="1:10" ht="15" x14ac:dyDescent="0.25">
      <c r="A37" s="132">
        <v>16</v>
      </c>
      <c r="B37" s="52">
        <v>4398901</v>
      </c>
      <c r="C37" s="52" t="s">
        <v>472</v>
      </c>
      <c r="D37" s="115" t="s">
        <v>1345</v>
      </c>
      <c r="E37" s="115">
        <v>1</v>
      </c>
      <c r="F37" s="75"/>
      <c r="G37" s="7"/>
      <c r="H37" s="117">
        <f t="shared" ref="H37" si="43">F37+F37*G37</f>
        <v>0</v>
      </c>
      <c r="I37" s="117">
        <f t="shared" ref="I37" si="44">E37*F37</f>
        <v>0</v>
      </c>
      <c r="J37" s="117">
        <f t="shared" ref="J37" si="45">H37*E37</f>
        <v>0</v>
      </c>
    </row>
    <row r="38" spans="1:10" ht="14.45" customHeight="1" x14ac:dyDescent="0.2">
      <c r="A38" s="133"/>
      <c r="B38" s="63"/>
      <c r="C38" s="61" t="s">
        <v>71</v>
      </c>
      <c r="D38" s="116"/>
      <c r="E38" s="116"/>
      <c r="F38" s="75"/>
      <c r="G38" s="7"/>
      <c r="H38" s="118"/>
      <c r="I38" s="118"/>
      <c r="J38" s="118"/>
    </row>
    <row r="39" spans="1:10" ht="15" x14ac:dyDescent="0.25">
      <c r="A39" s="132">
        <v>17</v>
      </c>
      <c r="B39" s="52" t="s">
        <v>473</v>
      </c>
      <c r="C39" s="52" t="s">
        <v>474</v>
      </c>
      <c r="D39" s="115" t="s">
        <v>25</v>
      </c>
      <c r="E39" s="115">
        <v>1</v>
      </c>
      <c r="F39" s="75"/>
      <c r="G39" s="7"/>
      <c r="H39" s="117">
        <f t="shared" ref="H39" si="46">F39+F39*G39</f>
        <v>0</v>
      </c>
      <c r="I39" s="117">
        <f t="shared" ref="I39" si="47">E39*F39</f>
        <v>0</v>
      </c>
      <c r="J39" s="117">
        <f t="shared" ref="J39" si="48">H39*E39</f>
        <v>0</v>
      </c>
    </row>
    <row r="40" spans="1:10" ht="14.45" customHeight="1" x14ac:dyDescent="0.2">
      <c r="A40" s="133"/>
      <c r="B40" s="63"/>
      <c r="C40" s="61" t="s">
        <v>71</v>
      </c>
      <c r="D40" s="116"/>
      <c r="E40" s="116"/>
      <c r="F40" s="75"/>
      <c r="G40" s="7"/>
      <c r="H40" s="118"/>
      <c r="I40" s="118"/>
      <c r="J40" s="118"/>
    </row>
    <row r="41" spans="1:10" ht="15" x14ac:dyDescent="0.25">
      <c r="A41" s="132">
        <v>18</v>
      </c>
      <c r="B41" s="52" t="s">
        <v>475</v>
      </c>
      <c r="C41" s="52" t="s">
        <v>476</v>
      </c>
      <c r="D41" s="115" t="s">
        <v>1346</v>
      </c>
      <c r="E41" s="115">
        <v>1</v>
      </c>
      <c r="F41" s="75"/>
      <c r="G41" s="7"/>
      <c r="H41" s="117">
        <f t="shared" ref="H41" si="49">F41+F41*G41</f>
        <v>0</v>
      </c>
      <c r="I41" s="117">
        <f t="shared" ref="I41" si="50">E41*F41</f>
        <v>0</v>
      </c>
      <c r="J41" s="117">
        <f t="shared" ref="J41" si="51">H41*E41</f>
        <v>0</v>
      </c>
    </row>
    <row r="42" spans="1:10" ht="14.45" customHeight="1" x14ac:dyDescent="0.2">
      <c r="A42" s="133"/>
      <c r="B42" s="63"/>
      <c r="C42" s="61" t="s">
        <v>71</v>
      </c>
      <c r="D42" s="116"/>
      <c r="E42" s="116"/>
      <c r="F42" s="75"/>
      <c r="G42" s="7"/>
      <c r="H42" s="118"/>
      <c r="I42" s="118"/>
      <c r="J42" s="118"/>
    </row>
    <row r="43" spans="1:10" ht="15" x14ac:dyDescent="0.25">
      <c r="A43" s="132">
        <v>19</v>
      </c>
      <c r="B43" s="52" t="s">
        <v>477</v>
      </c>
      <c r="C43" s="52" t="s">
        <v>478</v>
      </c>
      <c r="D43" s="115" t="s">
        <v>1347</v>
      </c>
      <c r="E43" s="115">
        <v>1</v>
      </c>
      <c r="F43" s="75"/>
      <c r="G43" s="7"/>
      <c r="H43" s="117">
        <f t="shared" ref="H43" si="52">F43+F43*G43</f>
        <v>0</v>
      </c>
      <c r="I43" s="117">
        <f t="shared" ref="I43" si="53">E43*F43</f>
        <v>0</v>
      </c>
      <c r="J43" s="117">
        <f t="shared" ref="J43" si="54">H43*E43</f>
        <v>0</v>
      </c>
    </row>
    <row r="44" spans="1:10" ht="14.45" customHeight="1" x14ac:dyDescent="0.2">
      <c r="A44" s="133"/>
      <c r="B44" s="63"/>
      <c r="C44" s="61" t="s">
        <v>71</v>
      </c>
      <c r="D44" s="116"/>
      <c r="E44" s="116"/>
      <c r="F44" s="75"/>
      <c r="G44" s="7"/>
      <c r="H44" s="118"/>
      <c r="I44" s="118"/>
      <c r="J44" s="118"/>
    </row>
    <row r="45" spans="1:10" ht="15" x14ac:dyDescent="0.25">
      <c r="A45" s="132">
        <v>20</v>
      </c>
      <c r="B45" s="52" t="s">
        <v>479</v>
      </c>
      <c r="C45" s="52" t="s">
        <v>480</v>
      </c>
      <c r="D45" s="115" t="s">
        <v>25</v>
      </c>
      <c r="E45" s="115">
        <v>1</v>
      </c>
      <c r="F45" s="75"/>
      <c r="G45" s="7"/>
      <c r="H45" s="117">
        <f t="shared" ref="H45" si="55">F45+F45*G45</f>
        <v>0</v>
      </c>
      <c r="I45" s="117">
        <f t="shared" ref="I45" si="56">E45*F45</f>
        <v>0</v>
      </c>
      <c r="J45" s="117">
        <f t="shared" ref="J45" si="57">H45*E45</f>
        <v>0</v>
      </c>
    </row>
    <row r="46" spans="1:10" ht="14.45" customHeight="1" x14ac:dyDescent="0.2">
      <c r="A46" s="133"/>
      <c r="B46" s="63"/>
      <c r="C46" s="61" t="s">
        <v>71</v>
      </c>
      <c r="D46" s="116"/>
      <c r="E46" s="116"/>
      <c r="F46" s="75"/>
      <c r="G46" s="7"/>
      <c r="H46" s="118"/>
      <c r="I46" s="118"/>
      <c r="J46" s="118"/>
    </row>
    <row r="47" spans="1:10" ht="15" x14ac:dyDescent="0.25">
      <c r="A47" s="132">
        <v>21</v>
      </c>
      <c r="B47" s="52" t="s">
        <v>481</v>
      </c>
      <c r="C47" s="52" t="s">
        <v>482</v>
      </c>
      <c r="D47" s="115" t="s">
        <v>25</v>
      </c>
      <c r="E47" s="115">
        <v>1</v>
      </c>
      <c r="F47" s="75"/>
      <c r="G47" s="7"/>
      <c r="H47" s="117">
        <f t="shared" ref="H47" si="58">F47+F47*G47</f>
        <v>0</v>
      </c>
      <c r="I47" s="117">
        <f t="shared" ref="I47" si="59">E47*F47</f>
        <v>0</v>
      </c>
      <c r="J47" s="117">
        <f t="shared" ref="J47" si="60">H47*E47</f>
        <v>0</v>
      </c>
    </row>
    <row r="48" spans="1:10" ht="14.45" customHeight="1" x14ac:dyDescent="0.2">
      <c r="A48" s="133"/>
      <c r="B48" s="63"/>
      <c r="C48" s="61" t="s">
        <v>71</v>
      </c>
      <c r="D48" s="116"/>
      <c r="E48" s="116"/>
      <c r="F48" s="75"/>
      <c r="G48" s="7"/>
      <c r="H48" s="118"/>
      <c r="I48" s="118"/>
      <c r="J48" s="118"/>
    </row>
    <row r="49" spans="1:10" ht="15" x14ac:dyDescent="0.25">
      <c r="A49" s="132">
        <v>22</v>
      </c>
      <c r="B49" s="52" t="s">
        <v>483</v>
      </c>
      <c r="C49" s="52" t="s">
        <v>484</v>
      </c>
      <c r="D49" s="115" t="s">
        <v>1348</v>
      </c>
      <c r="E49" s="115">
        <v>10</v>
      </c>
      <c r="F49" s="75"/>
      <c r="G49" s="7"/>
      <c r="H49" s="117">
        <f t="shared" ref="H49" si="61">F49+F49*G49</f>
        <v>0</v>
      </c>
      <c r="I49" s="117">
        <f t="shared" ref="I49" si="62">E49*F49</f>
        <v>0</v>
      </c>
      <c r="J49" s="117">
        <f t="shared" ref="J49" si="63">H49*E49</f>
        <v>0</v>
      </c>
    </row>
    <row r="50" spans="1:10" ht="14.45" customHeight="1" x14ac:dyDescent="0.2">
      <c r="A50" s="133"/>
      <c r="B50" s="63"/>
      <c r="C50" s="61" t="s">
        <v>71</v>
      </c>
      <c r="D50" s="116"/>
      <c r="E50" s="116"/>
      <c r="F50" s="75"/>
      <c r="G50" s="7"/>
      <c r="H50" s="118"/>
      <c r="I50" s="118"/>
      <c r="J50" s="118"/>
    </row>
    <row r="51" spans="1:10" ht="15" x14ac:dyDescent="0.25">
      <c r="A51" s="132">
        <v>23</v>
      </c>
      <c r="B51" s="52" t="s">
        <v>485</v>
      </c>
      <c r="C51" s="52" t="s">
        <v>486</v>
      </c>
      <c r="D51" s="115" t="s">
        <v>1349</v>
      </c>
      <c r="E51" s="115">
        <v>1</v>
      </c>
      <c r="F51" s="75"/>
      <c r="G51" s="7"/>
      <c r="H51" s="117">
        <f t="shared" ref="H51" si="64">F51+F51*G51</f>
        <v>0</v>
      </c>
      <c r="I51" s="117">
        <f t="shared" ref="I51" si="65">E51*F51</f>
        <v>0</v>
      </c>
      <c r="J51" s="117">
        <f t="shared" ref="J51" si="66">H51*E51</f>
        <v>0</v>
      </c>
    </row>
    <row r="52" spans="1:10" ht="14.45" customHeight="1" x14ac:dyDescent="0.2">
      <c r="A52" s="133"/>
      <c r="B52" s="63"/>
      <c r="C52" s="61" t="s">
        <v>71</v>
      </c>
      <c r="D52" s="116"/>
      <c r="E52" s="116"/>
      <c r="F52" s="75"/>
      <c r="G52" s="7"/>
      <c r="H52" s="118"/>
      <c r="I52" s="118"/>
      <c r="J52" s="118"/>
    </row>
    <row r="53" spans="1:10" ht="15" x14ac:dyDescent="0.25">
      <c r="A53" s="132">
        <v>24</v>
      </c>
      <c r="B53" s="52">
        <v>12587010</v>
      </c>
      <c r="C53" s="52" t="s">
        <v>487</v>
      </c>
      <c r="D53" s="115" t="s">
        <v>1350</v>
      </c>
      <c r="E53" s="115">
        <v>1</v>
      </c>
      <c r="F53" s="75"/>
      <c r="G53" s="7"/>
      <c r="H53" s="117">
        <f t="shared" ref="H53" si="67">F53+F53*G53</f>
        <v>0</v>
      </c>
      <c r="I53" s="117">
        <f t="shared" ref="I53" si="68">E53*F53</f>
        <v>0</v>
      </c>
      <c r="J53" s="117">
        <f t="shared" ref="J53" si="69">H53*E53</f>
        <v>0</v>
      </c>
    </row>
    <row r="54" spans="1:10" ht="14.45" customHeight="1" x14ac:dyDescent="0.2">
      <c r="A54" s="133"/>
      <c r="B54" s="63"/>
      <c r="C54" s="61" t="s">
        <v>71</v>
      </c>
      <c r="D54" s="116"/>
      <c r="E54" s="116"/>
      <c r="F54" s="75"/>
      <c r="G54" s="7"/>
      <c r="H54" s="118"/>
      <c r="I54" s="118"/>
      <c r="J54" s="118"/>
    </row>
    <row r="55" spans="1:10" ht="15" x14ac:dyDescent="0.25">
      <c r="A55" s="132">
        <v>25</v>
      </c>
      <c r="B55" s="52">
        <v>17504044</v>
      </c>
      <c r="C55" s="52" t="s">
        <v>488</v>
      </c>
      <c r="D55" s="115" t="s">
        <v>1350</v>
      </c>
      <c r="E55" s="115">
        <v>1</v>
      </c>
      <c r="F55" s="75"/>
      <c r="G55" s="7"/>
      <c r="H55" s="117">
        <f t="shared" ref="H55" si="70">F55+F55*G55</f>
        <v>0</v>
      </c>
      <c r="I55" s="117">
        <f t="shared" ref="I55" si="71">E55*F55</f>
        <v>0</v>
      </c>
      <c r="J55" s="117">
        <f t="shared" ref="J55" si="72">H55*E55</f>
        <v>0</v>
      </c>
    </row>
    <row r="56" spans="1:10" ht="14.45" customHeight="1" x14ac:dyDescent="0.2">
      <c r="A56" s="133"/>
      <c r="B56" s="63"/>
      <c r="C56" s="61" t="s">
        <v>71</v>
      </c>
      <c r="D56" s="116"/>
      <c r="E56" s="116"/>
      <c r="F56" s="75"/>
      <c r="G56" s="7"/>
      <c r="H56" s="118"/>
      <c r="I56" s="118"/>
      <c r="J56" s="118"/>
    </row>
    <row r="57" spans="1:10" ht="15" x14ac:dyDescent="0.25">
      <c r="A57" s="132">
        <v>26</v>
      </c>
      <c r="B57" s="52">
        <v>211677</v>
      </c>
      <c r="C57" s="52" t="s">
        <v>489</v>
      </c>
      <c r="D57" s="115" t="s">
        <v>54</v>
      </c>
      <c r="E57" s="115">
        <v>1</v>
      </c>
      <c r="F57" s="75"/>
      <c r="G57" s="7"/>
      <c r="H57" s="117">
        <f t="shared" ref="H57" si="73">F57+F57*G57</f>
        <v>0</v>
      </c>
      <c r="I57" s="117">
        <f t="shared" ref="I57" si="74">E57*F57</f>
        <v>0</v>
      </c>
      <c r="J57" s="117">
        <f t="shared" ref="J57" si="75">H57*E57</f>
        <v>0</v>
      </c>
    </row>
    <row r="58" spans="1:10" ht="14.45" customHeight="1" x14ac:dyDescent="0.2">
      <c r="A58" s="133"/>
      <c r="B58" s="63"/>
      <c r="C58" s="61" t="s">
        <v>71</v>
      </c>
      <c r="D58" s="116"/>
      <c r="E58" s="116"/>
      <c r="F58" s="75"/>
      <c r="G58" s="7"/>
      <c r="H58" s="118"/>
      <c r="I58" s="118"/>
      <c r="J58" s="118"/>
    </row>
    <row r="59" spans="1:10" ht="15" x14ac:dyDescent="0.25">
      <c r="A59" s="132">
        <v>27</v>
      </c>
      <c r="B59" s="52">
        <v>212750</v>
      </c>
      <c r="C59" s="52" t="s">
        <v>490</v>
      </c>
      <c r="D59" s="115" t="s">
        <v>54</v>
      </c>
      <c r="E59" s="115">
        <v>10</v>
      </c>
      <c r="F59" s="75"/>
      <c r="G59" s="7"/>
      <c r="H59" s="117">
        <f t="shared" ref="H59" si="76">F59+F59*G59</f>
        <v>0</v>
      </c>
      <c r="I59" s="117">
        <f t="shared" ref="I59" si="77">E59*F59</f>
        <v>0</v>
      </c>
      <c r="J59" s="117">
        <f t="shared" ref="J59" si="78">H59*E59</f>
        <v>0</v>
      </c>
    </row>
    <row r="60" spans="1:10" ht="14.45" customHeight="1" x14ac:dyDescent="0.2">
      <c r="A60" s="133"/>
      <c r="B60" s="63"/>
      <c r="C60" s="61" t="s">
        <v>71</v>
      </c>
      <c r="D60" s="116"/>
      <c r="E60" s="116"/>
      <c r="F60" s="75"/>
      <c r="G60" s="7"/>
      <c r="H60" s="118"/>
      <c r="I60" s="118"/>
      <c r="J60" s="118"/>
    </row>
    <row r="61" spans="1:10" ht="15" x14ac:dyDescent="0.25">
      <c r="A61" s="132">
        <v>28</v>
      </c>
      <c r="B61" s="52" t="s">
        <v>491</v>
      </c>
      <c r="C61" s="52" t="s">
        <v>492</v>
      </c>
      <c r="D61" s="115" t="s">
        <v>1338</v>
      </c>
      <c r="E61" s="115">
        <v>1</v>
      </c>
      <c r="F61" s="75"/>
      <c r="G61" s="7"/>
      <c r="H61" s="117">
        <f t="shared" ref="H61" si="79">F61+F61*G61</f>
        <v>0</v>
      </c>
      <c r="I61" s="117">
        <f t="shared" ref="I61" si="80">E61*F61</f>
        <v>0</v>
      </c>
      <c r="J61" s="117">
        <f t="shared" ref="J61" si="81">H61*E61</f>
        <v>0</v>
      </c>
    </row>
    <row r="62" spans="1:10" ht="14.45" customHeight="1" x14ac:dyDescent="0.2">
      <c r="A62" s="133"/>
      <c r="B62" s="63"/>
      <c r="C62" s="61" t="s">
        <v>71</v>
      </c>
      <c r="D62" s="116"/>
      <c r="E62" s="116"/>
      <c r="F62" s="75"/>
      <c r="G62" s="7"/>
      <c r="H62" s="118"/>
      <c r="I62" s="118"/>
      <c r="J62" s="118"/>
    </row>
    <row r="63" spans="1:10" ht="15" x14ac:dyDescent="0.25">
      <c r="A63" s="132">
        <v>29</v>
      </c>
      <c r="B63" s="52" t="s">
        <v>493</v>
      </c>
      <c r="C63" s="52" t="s">
        <v>494</v>
      </c>
      <c r="D63" s="115" t="s">
        <v>1351</v>
      </c>
      <c r="E63" s="115">
        <v>1</v>
      </c>
      <c r="F63" s="75"/>
      <c r="G63" s="7"/>
      <c r="H63" s="117">
        <f t="shared" ref="H63" si="82">F63+F63*G63</f>
        <v>0</v>
      </c>
      <c r="I63" s="117">
        <f t="shared" ref="I63" si="83">E63*F63</f>
        <v>0</v>
      </c>
      <c r="J63" s="117">
        <f t="shared" ref="J63" si="84">H63*E63</f>
        <v>0</v>
      </c>
    </row>
    <row r="64" spans="1:10" ht="14.45" customHeight="1" x14ac:dyDescent="0.2">
      <c r="A64" s="133"/>
      <c r="B64" s="63"/>
      <c r="C64" s="61" t="s">
        <v>71</v>
      </c>
      <c r="D64" s="116"/>
      <c r="E64" s="116"/>
      <c r="F64" s="75"/>
      <c r="G64" s="7"/>
      <c r="H64" s="118"/>
      <c r="I64" s="118"/>
      <c r="J64" s="118"/>
    </row>
    <row r="65" spans="1:10" ht="15" x14ac:dyDescent="0.25">
      <c r="A65" s="132">
        <v>30</v>
      </c>
      <c r="B65" s="52" t="s">
        <v>495</v>
      </c>
      <c r="C65" s="52" t="s">
        <v>496</v>
      </c>
      <c r="D65" s="115" t="s">
        <v>1352</v>
      </c>
      <c r="E65" s="115">
        <v>1</v>
      </c>
      <c r="F65" s="75"/>
      <c r="G65" s="7"/>
      <c r="H65" s="117">
        <f t="shared" ref="H65" si="85">F65+F65*G65</f>
        <v>0</v>
      </c>
      <c r="I65" s="117">
        <f t="shared" ref="I65" si="86">E65*F65</f>
        <v>0</v>
      </c>
      <c r="J65" s="117">
        <f t="shared" ref="J65" si="87">H65*E65</f>
        <v>0</v>
      </c>
    </row>
    <row r="66" spans="1:10" ht="14.45" customHeight="1" x14ac:dyDescent="0.2">
      <c r="A66" s="133"/>
      <c r="B66" s="63"/>
      <c r="C66" s="61" t="s">
        <v>71</v>
      </c>
      <c r="D66" s="116"/>
      <c r="E66" s="116"/>
      <c r="F66" s="75"/>
      <c r="G66" s="7"/>
      <c r="H66" s="118"/>
      <c r="I66" s="118"/>
      <c r="J66" s="118"/>
    </row>
    <row r="67" spans="1:10" ht="15" x14ac:dyDescent="0.25">
      <c r="A67" s="132">
        <v>31</v>
      </c>
      <c r="B67" s="52" t="s">
        <v>497</v>
      </c>
      <c r="C67" s="52" t="s">
        <v>498</v>
      </c>
      <c r="D67" s="115" t="s">
        <v>1338</v>
      </c>
      <c r="E67" s="115">
        <v>1</v>
      </c>
      <c r="F67" s="75"/>
      <c r="G67" s="7"/>
      <c r="H67" s="117">
        <f t="shared" ref="H67" si="88">F67+F67*G67</f>
        <v>0</v>
      </c>
      <c r="I67" s="117">
        <f t="shared" ref="I67" si="89">E67*F67</f>
        <v>0</v>
      </c>
      <c r="J67" s="117">
        <f t="shared" ref="J67" si="90">H67*E67</f>
        <v>0</v>
      </c>
    </row>
    <row r="68" spans="1:10" ht="14.45" customHeight="1" x14ac:dyDescent="0.2">
      <c r="A68" s="133"/>
      <c r="B68" s="63"/>
      <c r="C68" s="61" t="s">
        <v>71</v>
      </c>
      <c r="D68" s="116"/>
      <c r="E68" s="116"/>
      <c r="F68" s="75"/>
      <c r="G68" s="7"/>
      <c r="H68" s="118"/>
      <c r="I68" s="118"/>
      <c r="J68" s="118"/>
    </row>
    <row r="69" spans="1:10" ht="15" x14ac:dyDescent="0.25">
      <c r="A69" s="132">
        <v>32</v>
      </c>
      <c r="B69" s="52" t="s">
        <v>499</v>
      </c>
      <c r="C69" s="52" t="s">
        <v>500</v>
      </c>
      <c r="D69" s="115" t="s">
        <v>1353</v>
      </c>
      <c r="E69" s="115">
        <v>1</v>
      </c>
      <c r="F69" s="75"/>
      <c r="G69" s="7"/>
      <c r="H69" s="117">
        <f t="shared" ref="H69" si="91">F69+F69*G69</f>
        <v>0</v>
      </c>
      <c r="I69" s="117">
        <f t="shared" ref="I69" si="92">E69*F69</f>
        <v>0</v>
      </c>
      <c r="J69" s="117">
        <f t="shared" ref="J69" si="93">H69*E69</f>
        <v>0</v>
      </c>
    </row>
    <row r="70" spans="1:10" ht="14.45" customHeight="1" x14ac:dyDescent="0.2">
      <c r="A70" s="133"/>
      <c r="B70" s="63"/>
      <c r="C70" s="61" t="s">
        <v>71</v>
      </c>
      <c r="D70" s="116"/>
      <c r="E70" s="116"/>
      <c r="F70" s="75"/>
      <c r="G70" s="7"/>
      <c r="H70" s="118"/>
      <c r="I70" s="118"/>
      <c r="J70" s="118"/>
    </row>
    <row r="71" spans="1:10" ht="15" x14ac:dyDescent="0.25">
      <c r="A71" s="132">
        <v>33</v>
      </c>
      <c r="B71" s="52">
        <v>13256029</v>
      </c>
      <c r="C71" s="52" t="s">
        <v>501</v>
      </c>
      <c r="D71" s="115" t="s">
        <v>1354</v>
      </c>
      <c r="E71" s="115">
        <v>1</v>
      </c>
      <c r="F71" s="75"/>
      <c r="G71" s="7"/>
      <c r="H71" s="117">
        <f t="shared" ref="H71" si="94">F71+F71*G71</f>
        <v>0</v>
      </c>
      <c r="I71" s="117">
        <f t="shared" ref="I71" si="95">E71*F71</f>
        <v>0</v>
      </c>
      <c r="J71" s="117">
        <f t="shared" ref="J71" si="96">H71*E71</f>
        <v>0</v>
      </c>
    </row>
    <row r="72" spans="1:10" ht="14.45" customHeight="1" x14ac:dyDescent="0.2">
      <c r="A72" s="133"/>
      <c r="B72" s="63"/>
      <c r="C72" s="61" t="s">
        <v>71</v>
      </c>
      <c r="D72" s="116"/>
      <c r="E72" s="116"/>
      <c r="F72" s="75"/>
      <c r="G72" s="7"/>
      <c r="H72" s="118"/>
      <c r="I72" s="118"/>
      <c r="J72" s="118"/>
    </row>
    <row r="73" spans="1:10" ht="15" x14ac:dyDescent="0.25">
      <c r="A73" s="132">
        <v>34</v>
      </c>
      <c r="B73" s="52" t="s">
        <v>502</v>
      </c>
      <c r="C73" s="52" t="s">
        <v>503</v>
      </c>
      <c r="D73" s="115" t="s">
        <v>1355</v>
      </c>
      <c r="E73" s="115">
        <v>1</v>
      </c>
      <c r="F73" s="75"/>
      <c r="G73" s="7"/>
      <c r="H73" s="117">
        <f t="shared" ref="H73" si="97">F73+F73*G73</f>
        <v>0</v>
      </c>
      <c r="I73" s="117">
        <f t="shared" ref="I73" si="98">E73*F73</f>
        <v>0</v>
      </c>
      <c r="J73" s="117">
        <f t="shared" ref="J73" si="99">H73*E73</f>
        <v>0</v>
      </c>
    </row>
    <row r="74" spans="1:10" ht="14.45" customHeight="1" x14ac:dyDescent="0.2">
      <c r="A74" s="133"/>
      <c r="B74" s="63"/>
      <c r="C74" s="61" t="s">
        <v>71</v>
      </c>
      <c r="D74" s="116"/>
      <c r="E74" s="116"/>
      <c r="F74" s="75"/>
      <c r="G74" s="7"/>
      <c r="H74" s="118"/>
      <c r="I74" s="118"/>
      <c r="J74" s="118"/>
    </row>
    <row r="75" spans="1:10" ht="15" x14ac:dyDescent="0.25">
      <c r="A75" s="132">
        <v>35</v>
      </c>
      <c r="B75" s="52" t="s">
        <v>504</v>
      </c>
      <c r="C75" s="52" t="s">
        <v>505</v>
      </c>
      <c r="D75" s="115" t="s">
        <v>1356</v>
      </c>
      <c r="E75" s="115">
        <v>1</v>
      </c>
      <c r="F75" s="75"/>
      <c r="G75" s="7"/>
      <c r="H75" s="117">
        <f t="shared" ref="H75" si="100">F75+F75*G75</f>
        <v>0</v>
      </c>
      <c r="I75" s="117">
        <f t="shared" ref="I75" si="101">E75*F75</f>
        <v>0</v>
      </c>
      <c r="J75" s="117">
        <f t="shared" ref="J75" si="102">H75*E75</f>
        <v>0</v>
      </c>
    </row>
    <row r="76" spans="1:10" ht="14.45" customHeight="1" x14ac:dyDescent="0.2">
      <c r="A76" s="133"/>
      <c r="B76" s="63"/>
      <c r="C76" s="61" t="s">
        <v>71</v>
      </c>
      <c r="D76" s="116"/>
      <c r="E76" s="116"/>
      <c r="F76" s="75"/>
      <c r="G76" s="7"/>
      <c r="H76" s="118"/>
      <c r="I76" s="118"/>
      <c r="J76" s="118"/>
    </row>
    <row r="77" spans="1:10" ht="15" x14ac:dyDescent="0.25">
      <c r="A77" s="132">
        <v>36</v>
      </c>
      <c r="B77" s="52" t="s">
        <v>506</v>
      </c>
      <c r="C77" s="52" t="s">
        <v>507</v>
      </c>
      <c r="D77" s="115" t="s">
        <v>25</v>
      </c>
      <c r="E77" s="115">
        <v>1</v>
      </c>
      <c r="F77" s="75"/>
      <c r="G77" s="7"/>
      <c r="H77" s="117">
        <f t="shared" ref="H77" si="103">F77+F77*G77</f>
        <v>0</v>
      </c>
      <c r="I77" s="117">
        <f t="shared" ref="I77" si="104">E77*F77</f>
        <v>0</v>
      </c>
      <c r="J77" s="117">
        <f t="shared" ref="J77" si="105">H77*E77</f>
        <v>0</v>
      </c>
    </row>
    <row r="78" spans="1:10" ht="14.45" customHeight="1" x14ac:dyDescent="0.2">
      <c r="A78" s="133"/>
      <c r="B78" s="63"/>
      <c r="C78" s="61" t="s">
        <v>71</v>
      </c>
      <c r="D78" s="116"/>
      <c r="E78" s="116"/>
      <c r="F78" s="75"/>
      <c r="G78" s="7"/>
      <c r="H78" s="118"/>
      <c r="I78" s="118"/>
      <c r="J78" s="118"/>
    </row>
    <row r="79" spans="1:10" ht="15" x14ac:dyDescent="0.25">
      <c r="A79" s="132">
        <v>37</v>
      </c>
      <c r="B79" s="52">
        <v>21580</v>
      </c>
      <c r="C79" s="52" t="s">
        <v>508</v>
      </c>
      <c r="D79" s="115" t="s">
        <v>1357</v>
      </c>
      <c r="E79" s="115">
        <v>1</v>
      </c>
      <c r="F79" s="75"/>
      <c r="G79" s="7"/>
      <c r="H79" s="117">
        <f t="shared" ref="H79" si="106">F79+F79*G79</f>
        <v>0</v>
      </c>
      <c r="I79" s="117">
        <f t="shared" ref="I79" si="107">E79*F79</f>
        <v>0</v>
      </c>
      <c r="J79" s="117">
        <f t="shared" ref="J79" si="108">H79*E79</f>
        <v>0</v>
      </c>
    </row>
    <row r="80" spans="1:10" ht="14.45" customHeight="1" x14ac:dyDescent="0.2">
      <c r="A80" s="133"/>
      <c r="B80" s="63"/>
      <c r="C80" s="61" t="s">
        <v>71</v>
      </c>
      <c r="D80" s="116"/>
      <c r="E80" s="116"/>
      <c r="F80" s="75"/>
      <c r="G80" s="7"/>
      <c r="H80" s="118"/>
      <c r="I80" s="118"/>
      <c r="J80" s="118"/>
    </row>
    <row r="81" spans="1:10" ht="15" x14ac:dyDescent="0.25">
      <c r="A81" s="132">
        <v>38</v>
      </c>
      <c r="B81" s="52" t="s">
        <v>509</v>
      </c>
      <c r="C81" s="52" t="s">
        <v>510</v>
      </c>
      <c r="D81" s="115" t="s">
        <v>1358</v>
      </c>
      <c r="E81" s="115">
        <v>1</v>
      </c>
      <c r="F81" s="75"/>
      <c r="G81" s="7"/>
      <c r="H81" s="117">
        <f t="shared" ref="H81" si="109">F81+F81*G81</f>
        <v>0</v>
      </c>
      <c r="I81" s="117">
        <f t="shared" ref="I81" si="110">E81*F81</f>
        <v>0</v>
      </c>
      <c r="J81" s="117">
        <f t="shared" ref="J81" si="111">H81*E81</f>
        <v>0</v>
      </c>
    </row>
    <row r="82" spans="1:10" ht="14.45" customHeight="1" x14ac:dyDescent="0.2">
      <c r="A82" s="133"/>
      <c r="B82" s="63"/>
      <c r="C82" s="61" t="s">
        <v>71</v>
      </c>
      <c r="D82" s="116"/>
      <c r="E82" s="116"/>
      <c r="F82" s="75"/>
      <c r="G82" s="7"/>
      <c r="H82" s="118"/>
      <c r="I82" s="118"/>
      <c r="J82" s="118"/>
    </row>
    <row r="83" spans="1:10" ht="15" x14ac:dyDescent="0.25">
      <c r="A83" s="132">
        <v>39</v>
      </c>
      <c r="B83" s="52" t="s">
        <v>511</v>
      </c>
      <c r="C83" s="52" t="s">
        <v>512</v>
      </c>
      <c r="D83" s="115" t="s">
        <v>1359</v>
      </c>
      <c r="E83" s="115">
        <v>1</v>
      </c>
      <c r="F83" s="75"/>
      <c r="G83" s="7"/>
      <c r="H83" s="117">
        <f t="shared" ref="H83" si="112">F83+F83*G83</f>
        <v>0</v>
      </c>
      <c r="I83" s="117">
        <f t="shared" ref="I83" si="113">E83*F83</f>
        <v>0</v>
      </c>
      <c r="J83" s="117">
        <f t="shared" ref="J83" si="114">H83*E83</f>
        <v>0</v>
      </c>
    </row>
    <row r="84" spans="1:10" ht="14.45" customHeight="1" x14ac:dyDescent="0.2">
      <c r="A84" s="133"/>
      <c r="B84" s="63"/>
      <c r="C84" s="61" t="s">
        <v>71</v>
      </c>
      <c r="D84" s="116"/>
      <c r="E84" s="116"/>
      <c r="F84" s="75"/>
      <c r="G84" s="7"/>
      <c r="H84" s="118"/>
      <c r="I84" s="118"/>
      <c r="J84" s="118"/>
    </row>
    <row r="85" spans="1:10" ht="15" x14ac:dyDescent="0.25">
      <c r="A85" s="132">
        <v>40</v>
      </c>
      <c r="B85" s="52">
        <v>11913019</v>
      </c>
      <c r="C85" s="52" t="s">
        <v>513</v>
      </c>
      <c r="D85" s="115" t="s">
        <v>23</v>
      </c>
      <c r="E85" s="115">
        <v>1</v>
      </c>
      <c r="F85" s="75"/>
      <c r="G85" s="7"/>
      <c r="H85" s="117">
        <f t="shared" ref="H85" si="115">F85+F85*G85</f>
        <v>0</v>
      </c>
      <c r="I85" s="117">
        <f t="shared" ref="I85" si="116">E85*F85</f>
        <v>0</v>
      </c>
      <c r="J85" s="117">
        <f t="shared" ref="J85" si="117">H85*E85</f>
        <v>0</v>
      </c>
    </row>
    <row r="86" spans="1:10" ht="14.45" customHeight="1" x14ac:dyDescent="0.2">
      <c r="A86" s="133"/>
      <c r="B86" s="63"/>
      <c r="C86" s="61" t="s">
        <v>71</v>
      </c>
      <c r="D86" s="116"/>
      <c r="E86" s="116"/>
      <c r="F86" s="75"/>
      <c r="G86" s="7"/>
      <c r="H86" s="118"/>
      <c r="I86" s="118"/>
      <c r="J86" s="118"/>
    </row>
    <row r="87" spans="1:10" ht="15" x14ac:dyDescent="0.25">
      <c r="A87" s="132">
        <v>41</v>
      </c>
      <c r="B87" s="52" t="s">
        <v>514</v>
      </c>
      <c r="C87" s="52" t="s">
        <v>515</v>
      </c>
      <c r="D87" s="115" t="s">
        <v>1360</v>
      </c>
      <c r="E87" s="115">
        <v>1</v>
      </c>
      <c r="F87" s="75"/>
      <c r="G87" s="7"/>
      <c r="H87" s="117">
        <f t="shared" ref="H87" si="118">F87+F87*G87</f>
        <v>0</v>
      </c>
      <c r="I87" s="117">
        <f t="shared" ref="I87" si="119">E87*F87</f>
        <v>0</v>
      </c>
      <c r="J87" s="117">
        <f t="shared" ref="J87" si="120">H87*E87</f>
        <v>0</v>
      </c>
    </row>
    <row r="88" spans="1:10" ht="14.45" customHeight="1" x14ac:dyDescent="0.2">
      <c r="A88" s="133"/>
      <c r="B88" s="63"/>
      <c r="C88" s="61" t="s">
        <v>71</v>
      </c>
      <c r="D88" s="116"/>
      <c r="E88" s="116"/>
      <c r="F88" s="75"/>
      <c r="G88" s="7"/>
      <c r="H88" s="118"/>
      <c r="I88" s="118"/>
      <c r="J88" s="118"/>
    </row>
    <row r="89" spans="1:10" ht="15" x14ac:dyDescent="0.25">
      <c r="A89" s="132">
        <v>42</v>
      </c>
      <c r="B89" s="52" t="s">
        <v>516</v>
      </c>
      <c r="C89" s="52" t="s">
        <v>517</v>
      </c>
      <c r="D89" s="115" t="s">
        <v>1361</v>
      </c>
      <c r="E89" s="115">
        <v>1</v>
      </c>
      <c r="F89" s="75"/>
      <c r="G89" s="7"/>
      <c r="H89" s="117">
        <f t="shared" ref="H89" si="121">F89+F89*G89</f>
        <v>0</v>
      </c>
      <c r="I89" s="117">
        <f t="shared" ref="I89" si="122">E89*F89</f>
        <v>0</v>
      </c>
      <c r="J89" s="117">
        <f t="shared" ref="J89" si="123">H89*E89</f>
        <v>0</v>
      </c>
    </row>
    <row r="90" spans="1:10" ht="14.45" customHeight="1" x14ac:dyDescent="0.2">
      <c r="A90" s="133"/>
      <c r="B90" s="63"/>
      <c r="C90" s="61" t="s">
        <v>71</v>
      </c>
      <c r="D90" s="116"/>
      <c r="E90" s="116"/>
      <c r="F90" s="75"/>
      <c r="G90" s="7"/>
      <c r="H90" s="118"/>
      <c r="I90" s="118"/>
      <c r="J90" s="118"/>
    </row>
    <row r="91" spans="1:10" ht="15" x14ac:dyDescent="0.25">
      <c r="A91" s="132">
        <v>43</v>
      </c>
      <c r="B91" s="52" t="s">
        <v>518</v>
      </c>
      <c r="C91" s="52" t="s">
        <v>519</v>
      </c>
      <c r="D91" s="115" t="s">
        <v>1338</v>
      </c>
      <c r="E91" s="115">
        <v>1</v>
      </c>
      <c r="F91" s="75"/>
      <c r="G91" s="7"/>
      <c r="H91" s="117">
        <f t="shared" ref="H91" si="124">F91+F91*G91</f>
        <v>0</v>
      </c>
      <c r="I91" s="117">
        <f t="shared" ref="I91" si="125">E91*F91</f>
        <v>0</v>
      </c>
      <c r="J91" s="117">
        <f t="shared" ref="J91" si="126">H91*E91</f>
        <v>0</v>
      </c>
    </row>
    <row r="92" spans="1:10" ht="14.45" customHeight="1" x14ac:dyDescent="0.2">
      <c r="A92" s="133"/>
      <c r="B92" s="63"/>
      <c r="C92" s="61" t="s">
        <v>71</v>
      </c>
      <c r="D92" s="116"/>
      <c r="E92" s="116"/>
      <c r="F92" s="75"/>
      <c r="G92" s="7"/>
      <c r="H92" s="118"/>
      <c r="I92" s="118"/>
      <c r="J92" s="118"/>
    </row>
    <row r="93" spans="1:10" ht="15" x14ac:dyDescent="0.25">
      <c r="A93" s="132">
        <v>44</v>
      </c>
      <c r="B93" s="52" t="s">
        <v>520</v>
      </c>
      <c r="C93" s="52" t="s">
        <v>521</v>
      </c>
      <c r="D93" s="115" t="s">
        <v>1338</v>
      </c>
      <c r="E93" s="115">
        <v>1</v>
      </c>
      <c r="F93" s="75"/>
      <c r="G93" s="7"/>
      <c r="H93" s="117">
        <f t="shared" ref="H93" si="127">F93+F93*G93</f>
        <v>0</v>
      </c>
      <c r="I93" s="117">
        <f t="shared" ref="I93" si="128">E93*F93</f>
        <v>0</v>
      </c>
      <c r="J93" s="117">
        <f t="shared" ref="J93" si="129">H93*E93</f>
        <v>0</v>
      </c>
    </row>
    <row r="94" spans="1:10" ht="14.45" customHeight="1" x14ac:dyDescent="0.2">
      <c r="A94" s="133"/>
      <c r="B94" s="63"/>
      <c r="C94" s="61" t="s">
        <v>71</v>
      </c>
      <c r="D94" s="116"/>
      <c r="E94" s="116"/>
      <c r="F94" s="75"/>
      <c r="G94" s="7"/>
      <c r="H94" s="118"/>
      <c r="I94" s="118"/>
      <c r="J94" s="118"/>
    </row>
    <row r="95" spans="1:10" ht="15" x14ac:dyDescent="0.25">
      <c r="A95" s="132">
        <v>45</v>
      </c>
      <c r="B95" s="52" t="s">
        <v>522</v>
      </c>
      <c r="C95" s="52" t="s">
        <v>523</v>
      </c>
      <c r="D95" s="115" t="s">
        <v>1338</v>
      </c>
      <c r="E95" s="115">
        <v>1</v>
      </c>
      <c r="F95" s="75"/>
      <c r="G95" s="7"/>
      <c r="H95" s="117">
        <f t="shared" ref="H95" si="130">F95+F95*G95</f>
        <v>0</v>
      </c>
      <c r="I95" s="117">
        <f t="shared" ref="I95" si="131">E95*F95</f>
        <v>0</v>
      </c>
      <c r="J95" s="117">
        <f t="shared" ref="J95" si="132">H95*E95</f>
        <v>0</v>
      </c>
    </row>
    <row r="96" spans="1:10" ht="14.45" customHeight="1" x14ac:dyDescent="0.2">
      <c r="A96" s="133"/>
      <c r="B96" s="63"/>
      <c r="C96" s="61" t="s">
        <v>71</v>
      </c>
      <c r="D96" s="116"/>
      <c r="E96" s="116"/>
      <c r="F96" s="75"/>
      <c r="G96" s="7"/>
      <c r="H96" s="118"/>
      <c r="I96" s="118"/>
      <c r="J96" s="118"/>
    </row>
    <row r="97" spans="1:10" ht="15" x14ac:dyDescent="0.25">
      <c r="A97" s="132">
        <v>46</v>
      </c>
      <c r="B97" s="52" t="s">
        <v>524</v>
      </c>
      <c r="C97" s="52" t="s">
        <v>525</v>
      </c>
      <c r="D97" s="115" t="s">
        <v>1338</v>
      </c>
      <c r="E97" s="115">
        <v>1</v>
      </c>
      <c r="F97" s="75"/>
      <c r="G97" s="7"/>
      <c r="H97" s="117">
        <f t="shared" ref="H97" si="133">F97+F97*G97</f>
        <v>0</v>
      </c>
      <c r="I97" s="117">
        <f t="shared" ref="I97" si="134">E97*F97</f>
        <v>0</v>
      </c>
      <c r="J97" s="117">
        <f t="shared" ref="J97" si="135">H97*E97</f>
        <v>0</v>
      </c>
    </row>
    <row r="98" spans="1:10" ht="14.45" customHeight="1" x14ac:dyDescent="0.2">
      <c r="A98" s="133"/>
      <c r="B98" s="63"/>
      <c r="C98" s="61" t="s">
        <v>71</v>
      </c>
      <c r="D98" s="116"/>
      <c r="E98" s="116"/>
      <c r="F98" s="75"/>
      <c r="G98" s="7"/>
      <c r="H98" s="118"/>
      <c r="I98" s="118"/>
      <c r="J98" s="118"/>
    </row>
    <row r="99" spans="1:10" ht="15" x14ac:dyDescent="0.25">
      <c r="A99" s="132">
        <v>47</v>
      </c>
      <c r="B99" s="52" t="s">
        <v>526</v>
      </c>
      <c r="C99" s="52" t="s">
        <v>527</v>
      </c>
      <c r="D99" s="115" t="s">
        <v>1338</v>
      </c>
      <c r="E99" s="115">
        <v>1</v>
      </c>
      <c r="F99" s="75"/>
      <c r="G99" s="7"/>
      <c r="H99" s="117">
        <f t="shared" ref="H99" si="136">F99+F99*G99</f>
        <v>0</v>
      </c>
      <c r="I99" s="117">
        <f t="shared" ref="I99" si="137">E99*F99</f>
        <v>0</v>
      </c>
      <c r="J99" s="117">
        <f t="shared" ref="J99" si="138">H99*E99</f>
        <v>0</v>
      </c>
    </row>
    <row r="100" spans="1:10" ht="14.45" customHeight="1" x14ac:dyDescent="0.2">
      <c r="A100" s="133"/>
      <c r="B100" s="63"/>
      <c r="C100" s="61" t="s">
        <v>71</v>
      </c>
      <c r="D100" s="116"/>
      <c r="E100" s="116"/>
      <c r="F100" s="75"/>
      <c r="G100" s="7"/>
      <c r="H100" s="118"/>
      <c r="I100" s="118"/>
      <c r="J100" s="118"/>
    </row>
    <row r="101" spans="1:10" ht="15" x14ac:dyDescent="0.25">
      <c r="A101" s="132">
        <v>48</v>
      </c>
      <c r="B101" s="52" t="s">
        <v>528</v>
      </c>
      <c r="C101" s="52" t="s">
        <v>529</v>
      </c>
      <c r="D101" s="115" t="s">
        <v>1338</v>
      </c>
      <c r="E101" s="115">
        <v>1</v>
      </c>
      <c r="F101" s="75"/>
      <c r="G101" s="7"/>
      <c r="H101" s="117">
        <f t="shared" ref="H101" si="139">F101+F101*G101</f>
        <v>0</v>
      </c>
      <c r="I101" s="117">
        <f t="shared" ref="I101" si="140">E101*F101</f>
        <v>0</v>
      </c>
      <c r="J101" s="117">
        <f t="shared" ref="J101" si="141">H101*E101</f>
        <v>0</v>
      </c>
    </row>
    <row r="102" spans="1:10" ht="14.45" customHeight="1" x14ac:dyDescent="0.2">
      <c r="A102" s="133"/>
      <c r="B102" s="63"/>
      <c r="C102" s="61" t="s">
        <v>71</v>
      </c>
      <c r="D102" s="116"/>
      <c r="E102" s="116"/>
      <c r="F102" s="75"/>
      <c r="G102" s="7"/>
      <c r="H102" s="118"/>
      <c r="I102" s="118"/>
      <c r="J102" s="118"/>
    </row>
    <row r="103" spans="1:10" ht="15" x14ac:dyDescent="0.25">
      <c r="A103" s="132">
        <v>49</v>
      </c>
      <c r="B103" s="52" t="s">
        <v>530</v>
      </c>
      <c r="C103" s="52" t="s">
        <v>531</v>
      </c>
      <c r="D103" s="115" t="s">
        <v>1338</v>
      </c>
      <c r="E103" s="115">
        <v>1</v>
      </c>
      <c r="F103" s="75"/>
      <c r="G103" s="7"/>
      <c r="H103" s="117">
        <f t="shared" ref="H103" si="142">F103+F103*G103</f>
        <v>0</v>
      </c>
      <c r="I103" s="117">
        <f t="shared" ref="I103" si="143">E103*F103</f>
        <v>0</v>
      </c>
      <c r="J103" s="117">
        <f t="shared" ref="J103" si="144">H103*E103</f>
        <v>0</v>
      </c>
    </row>
    <row r="104" spans="1:10" ht="14.45" customHeight="1" x14ac:dyDescent="0.2">
      <c r="A104" s="133"/>
      <c r="B104" s="63"/>
      <c r="C104" s="61" t="s">
        <v>71</v>
      </c>
      <c r="D104" s="116"/>
      <c r="E104" s="116"/>
      <c r="F104" s="75"/>
      <c r="G104" s="7"/>
      <c r="H104" s="118"/>
      <c r="I104" s="118"/>
      <c r="J104" s="118"/>
    </row>
    <row r="105" spans="1:10" ht="15" x14ac:dyDescent="0.25">
      <c r="A105" s="132">
        <v>50</v>
      </c>
      <c r="B105" s="52" t="s">
        <v>532</v>
      </c>
      <c r="C105" s="52" t="s">
        <v>533</v>
      </c>
      <c r="D105" s="115" t="s">
        <v>1354</v>
      </c>
      <c r="E105" s="115">
        <v>1</v>
      </c>
      <c r="F105" s="75"/>
      <c r="G105" s="7"/>
      <c r="H105" s="117">
        <f t="shared" ref="H105" si="145">F105+F105*G105</f>
        <v>0</v>
      </c>
      <c r="I105" s="117">
        <f t="shared" ref="I105" si="146">E105*F105</f>
        <v>0</v>
      </c>
      <c r="J105" s="117">
        <f t="shared" ref="J105" si="147">H105*E105</f>
        <v>0</v>
      </c>
    </row>
    <row r="106" spans="1:10" ht="14.45" customHeight="1" x14ac:dyDescent="0.2">
      <c r="A106" s="133"/>
      <c r="B106" s="63"/>
      <c r="C106" s="61" t="s">
        <v>71</v>
      </c>
      <c r="D106" s="116"/>
      <c r="E106" s="116"/>
      <c r="F106" s="75"/>
      <c r="G106" s="7"/>
      <c r="H106" s="118"/>
      <c r="I106" s="118"/>
      <c r="J106" s="118"/>
    </row>
    <row r="107" spans="1:10" ht="15" x14ac:dyDescent="0.25">
      <c r="A107" s="132">
        <v>51</v>
      </c>
      <c r="B107" s="52" t="s">
        <v>534</v>
      </c>
      <c r="C107" s="52" t="s">
        <v>535</v>
      </c>
      <c r="D107" s="115" t="s">
        <v>27</v>
      </c>
      <c r="E107" s="115">
        <v>1</v>
      </c>
      <c r="F107" s="75"/>
      <c r="G107" s="7"/>
      <c r="H107" s="117">
        <f t="shared" ref="H107" si="148">F107+F107*G107</f>
        <v>0</v>
      </c>
      <c r="I107" s="117">
        <f t="shared" ref="I107" si="149">E107*F107</f>
        <v>0</v>
      </c>
      <c r="J107" s="117">
        <f t="shared" ref="J107" si="150">H107*E107</f>
        <v>0</v>
      </c>
    </row>
    <row r="108" spans="1:10" ht="14.45" customHeight="1" x14ac:dyDescent="0.2">
      <c r="A108" s="133"/>
      <c r="B108" s="63"/>
      <c r="C108" s="61" t="s">
        <v>71</v>
      </c>
      <c r="D108" s="116"/>
      <c r="E108" s="116"/>
      <c r="F108" s="75"/>
      <c r="G108" s="7"/>
      <c r="H108" s="118"/>
      <c r="I108" s="118"/>
      <c r="J108" s="118"/>
    </row>
    <row r="109" spans="1:10" ht="15" x14ac:dyDescent="0.25">
      <c r="A109" s="132">
        <v>52</v>
      </c>
      <c r="B109" s="52" t="s">
        <v>536</v>
      </c>
      <c r="C109" s="52" t="s">
        <v>537</v>
      </c>
      <c r="D109" s="115" t="s">
        <v>1362</v>
      </c>
      <c r="E109" s="115">
        <v>1</v>
      </c>
      <c r="F109" s="75"/>
      <c r="G109" s="7"/>
      <c r="H109" s="117">
        <f t="shared" ref="H109" si="151">F109+F109*G109</f>
        <v>0</v>
      </c>
      <c r="I109" s="117">
        <f t="shared" ref="I109" si="152">E109*F109</f>
        <v>0</v>
      </c>
      <c r="J109" s="117">
        <f t="shared" ref="J109" si="153">H109*E109</f>
        <v>0</v>
      </c>
    </row>
    <row r="110" spans="1:10" ht="14.45" customHeight="1" x14ac:dyDescent="0.2">
      <c r="A110" s="133"/>
      <c r="B110" s="63"/>
      <c r="C110" s="61" t="s">
        <v>71</v>
      </c>
      <c r="D110" s="116"/>
      <c r="E110" s="116"/>
      <c r="F110" s="75"/>
      <c r="G110" s="7"/>
      <c r="H110" s="118"/>
      <c r="I110" s="118"/>
      <c r="J110" s="118"/>
    </row>
    <row r="111" spans="1:10" ht="15" x14ac:dyDescent="0.25">
      <c r="A111" s="132">
        <v>53</v>
      </c>
      <c r="B111" s="52" t="s">
        <v>538</v>
      </c>
      <c r="C111" s="52" t="s">
        <v>539</v>
      </c>
      <c r="D111" s="115" t="s">
        <v>1363</v>
      </c>
      <c r="E111" s="115">
        <v>1</v>
      </c>
      <c r="F111" s="75"/>
      <c r="G111" s="7"/>
      <c r="H111" s="117">
        <f t="shared" ref="H111" si="154">F111+F111*G111</f>
        <v>0</v>
      </c>
      <c r="I111" s="117">
        <f t="shared" ref="I111" si="155">E111*F111</f>
        <v>0</v>
      </c>
      <c r="J111" s="117">
        <f t="shared" ref="J111" si="156">H111*E111</f>
        <v>0</v>
      </c>
    </row>
    <row r="112" spans="1:10" ht="14.45" customHeight="1" x14ac:dyDescent="0.2">
      <c r="A112" s="133"/>
      <c r="B112" s="63"/>
      <c r="C112" s="61" t="s">
        <v>71</v>
      </c>
      <c r="D112" s="116"/>
      <c r="E112" s="116"/>
      <c r="F112" s="75"/>
      <c r="G112" s="7"/>
      <c r="H112" s="118"/>
      <c r="I112" s="118"/>
      <c r="J112" s="118"/>
    </row>
    <row r="113" spans="1:10" ht="15" x14ac:dyDescent="0.25">
      <c r="A113" s="132">
        <v>54</v>
      </c>
      <c r="B113" s="52" t="s">
        <v>540</v>
      </c>
      <c r="C113" s="52" t="s">
        <v>541</v>
      </c>
      <c r="D113" s="115" t="s">
        <v>1364</v>
      </c>
      <c r="E113" s="115">
        <v>1</v>
      </c>
      <c r="F113" s="75"/>
      <c r="G113" s="7"/>
      <c r="H113" s="117">
        <f t="shared" ref="H113" si="157">F113+F113*G113</f>
        <v>0</v>
      </c>
      <c r="I113" s="117">
        <f t="shared" ref="I113" si="158">E113*F113</f>
        <v>0</v>
      </c>
      <c r="J113" s="117">
        <f t="shared" ref="J113" si="159">H113*E113</f>
        <v>0</v>
      </c>
    </row>
    <row r="114" spans="1:10" ht="14.45" customHeight="1" x14ac:dyDescent="0.2">
      <c r="A114" s="133"/>
      <c r="B114" s="63"/>
      <c r="C114" s="61" t="s">
        <v>71</v>
      </c>
      <c r="D114" s="116"/>
      <c r="E114" s="116"/>
      <c r="F114" s="75"/>
      <c r="G114" s="7"/>
      <c r="H114" s="118"/>
      <c r="I114" s="118"/>
      <c r="J114" s="118"/>
    </row>
    <row r="115" spans="1:10" ht="15" x14ac:dyDescent="0.25">
      <c r="A115" s="132">
        <v>55</v>
      </c>
      <c r="B115" s="52" t="s">
        <v>542</v>
      </c>
      <c r="C115" s="52" t="s">
        <v>543</v>
      </c>
      <c r="D115" s="115" t="s">
        <v>1365</v>
      </c>
      <c r="E115" s="115">
        <v>1</v>
      </c>
      <c r="F115" s="75"/>
      <c r="G115" s="7"/>
      <c r="H115" s="117">
        <f t="shared" ref="H115" si="160">F115+F115*G115</f>
        <v>0</v>
      </c>
      <c r="I115" s="117">
        <f t="shared" ref="I115" si="161">E115*F115</f>
        <v>0</v>
      </c>
      <c r="J115" s="117">
        <f t="shared" ref="J115" si="162">H115*E115</f>
        <v>0</v>
      </c>
    </row>
    <row r="116" spans="1:10" ht="14.45" customHeight="1" x14ac:dyDescent="0.2">
      <c r="A116" s="133"/>
      <c r="B116" s="63"/>
      <c r="C116" s="61" t="s">
        <v>71</v>
      </c>
      <c r="D116" s="116"/>
      <c r="E116" s="116"/>
      <c r="F116" s="75"/>
      <c r="G116" s="7"/>
      <c r="H116" s="118"/>
      <c r="I116" s="118"/>
      <c r="J116" s="118"/>
    </row>
    <row r="117" spans="1:10" ht="15" x14ac:dyDescent="0.25">
      <c r="A117" s="132">
        <v>56</v>
      </c>
      <c r="B117" s="52">
        <v>18045054</v>
      </c>
      <c r="C117" s="52" t="s">
        <v>544</v>
      </c>
      <c r="D117" s="115" t="s">
        <v>61</v>
      </c>
      <c r="E117" s="115">
        <v>1</v>
      </c>
      <c r="F117" s="75"/>
      <c r="G117" s="7"/>
      <c r="H117" s="117">
        <f t="shared" ref="H117" si="163">F117+F117*G117</f>
        <v>0</v>
      </c>
      <c r="I117" s="117">
        <f t="shared" ref="I117" si="164">E117*F117</f>
        <v>0</v>
      </c>
      <c r="J117" s="117">
        <f t="shared" ref="J117" si="165">H117*E117</f>
        <v>0</v>
      </c>
    </row>
    <row r="118" spans="1:10" ht="14.45" customHeight="1" x14ac:dyDescent="0.2">
      <c r="A118" s="133"/>
      <c r="B118" s="63"/>
      <c r="C118" s="61" t="s">
        <v>71</v>
      </c>
      <c r="D118" s="116"/>
      <c r="E118" s="116"/>
      <c r="F118" s="75"/>
      <c r="G118" s="7"/>
      <c r="H118" s="118"/>
      <c r="I118" s="118"/>
      <c r="J118" s="118"/>
    </row>
    <row r="119" spans="1:10" ht="15" x14ac:dyDescent="0.25">
      <c r="A119" s="132">
        <v>57</v>
      </c>
      <c r="B119" s="52">
        <v>17100017</v>
      </c>
      <c r="C119" s="52" t="s">
        <v>545</v>
      </c>
      <c r="D119" s="115" t="s">
        <v>55</v>
      </c>
      <c r="E119" s="115">
        <v>1</v>
      </c>
      <c r="F119" s="75"/>
      <c r="G119" s="7"/>
      <c r="H119" s="117">
        <f t="shared" ref="H119" si="166">F119+F119*G119</f>
        <v>0</v>
      </c>
      <c r="I119" s="117">
        <f t="shared" ref="I119" si="167">E119*F119</f>
        <v>0</v>
      </c>
      <c r="J119" s="117">
        <f t="shared" ref="J119" si="168">H119*E119</f>
        <v>0</v>
      </c>
    </row>
    <row r="120" spans="1:10" ht="14.45" customHeight="1" x14ac:dyDescent="0.2">
      <c r="A120" s="133"/>
      <c r="B120" s="63"/>
      <c r="C120" s="61" t="s">
        <v>71</v>
      </c>
      <c r="D120" s="116"/>
      <c r="E120" s="116"/>
      <c r="F120" s="75"/>
      <c r="G120" s="7"/>
      <c r="H120" s="118"/>
      <c r="I120" s="118"/>
      <c r="J120" s="118"/>
    </row>
    <row r="121" spans="1:10" ht="15" x14ac:dyDescent="0.25">
      <c r="A121" s="132">
        <v>58</v>
      </c>
      <c r="B121" s="52" t="s">
        <v>546</v>
      </c>
      <c r="C121" s="52" t="s">
        <v>547</v>
      </c>
      <c r="D121" s="115" t="s">
        <v>1360</v>
      </c>
      <c r="E121" s="115">
        <v>1</v>
      </c>
      <c r="F121" s="75"/>
      <c r="G121" s="7"/>
      <c r="H121" s="117">
        <f t="shared" ref="H121" si="169">F121+F121*G121</f>
        <v>0</v>
      </c>
      <c r="I121" s="117">
        <f t="shared" ref="I121" si="170">E121*F121</f>
        <v>0</v>
      </c>
      <c r="J121" s="117">
        <f t="shared" ref="J121" si="171">H121*E121</f>
        <v>0</v>
      </c>
    </row>
    <row r="122" spans="1:10" ht="14.45" customHeight="1" x14ac:dyDescent="0.2">
      <c r="A122" s="133"/>
      <c r="B122" s="63"/>
      <c r="C122" s="61" t="s">
        <v>71</v>
      </c>
      <c r="D122" s="116"/>
      <c r="E122" s="116"/>
      <c r="F122" s="75"/>
      <c r="G122" s="7"/>
      <c r="H122" s="118"/>
      <c r="I122" s="118"/>
      <c r="J122" s="118"/>
    </row>
    <row r="123" spans="1:10" ht="15" x14ac:dyDescent="0.25">
      <c r="A123" s="132">
        <v>59</v>
      </c>
      <c r="B123" s="52" t="s">
        <v>548</v>
      </c>
      <c r="C123" s="52" t="s">
        <v>549</v>
      </c>
      <c r="D123" s="115" t="s">
        <v>1338</v>
      </c>
      <c r="E123" s="115">
        <v>1</v>
      </c>
      <c r="F123" s="75"/>
      <c r="G123" s="7"/>
      <c r="H123" s="117">
        <f t="shared" ref="H123" si="172">F123+F123*G123</f>
        <v>0</v>
      </c>
      <c r="I123" s="117">
        <f t="shared" ref="I123" si="173">E123*F123</f>
        <v>0</v>
      </c>
      <c r="J123" s="117">
        <f t="shared" ref="J123" si="174">H123*E123</f>
        <v>0</v>
      </c>
    </row>
    <row r="124" spans="1:10" ht="14.45" customHeight="1" x14ac:dyDescent="0.2">
      <c r="A124" s="133"/>
      <c r="B124" s="63"/>
      <c r="C124" s="61" t="s">
        <v>71</v>
      </c>
      <c r="D124" s="116"/>
      <c r="E124" s="116"/>
      <c r="F124" s="75"/>
      <c r="G124" s="7"/>
      <c r="H124" s="118"/>
      <c r="I124" s="118"/>
      <c r="J124" s="118"/>
    </row>
    <row r="125" spans="1:10" ht="15" x14ac:dyDescent="0.25">
      <c r="A125" s="132">
        <v>60</v>
      </c>
      <c r="B125" s="52">
        <v>20278</v>
      </c>
      <c r="C125" s="52" t="s">
        <v>550</v>
      </c>
      <c r="D125" s="115" t="s">
        <v>58</v>
      </c>
      <c r="E125" s="115">
        <v>1</v>
      </c>
      <c r="F125" s="75"/>
      <c r="G125" s="7"/>
      <c r="H125" s="117">
        <f t="shared" ref="H125" si="175">F125+F125*G125</f>
        <v>0</v>
      </c>
      <c r="I125" s="117">
        <f t="shared" ref="I125" si="176">E125*F125</f>
        <v>0</v>
      </c>
      <c r="J125" s="117">
        <f t="shared" ref="J125" si="177">H125*E125</f>
        <v>0</v>
      </c>
    </row>
    <row r="126" spans="1:10" ht="14.45" customHeight="1" x14ac:dyDescent="0.2">
      <c r="A126" s="133"/>
      <c r="B126" s="63"/>
      <c r="C126" s="61" t="s">
        <v>71</v>
      </c>
      <c r="D126" s="116"/>
      <c r="E126" s="116"/>
      <c r="F126" s="75"/>
      <c r="G126" s="7"/>
      <c r="H126" s="118"/>
      <c r="I126" s="118"/>
      <c r="J126" s="118"/>
    </row>
    <row r="127" spans="1:10" ht="15" x14ac:dyDescent="0.25">
      <c r="A127" s="132">
        <v>61</v>
      </c>
      <c r="B127" s="52" t="s">
        <v>551</v>
      </c>
      <c r="C127" s="52" t="s">
        <v>552</v>
      </c>
      <c r="D127" s="115" t="s">
        <v>1366</v>
      </c>
      <c r="E127" s="115">
        <v>1</v>
      </c>
      <c r="F127" s="75"/>
      <c r="G127" s="7"/>
      <c r="H127" s="117">
        <f t="shared" ref="H127" si="178">F127+F127*G127</f>
        <v>0</v>
      </c>
      <c r="I127" s="117">
        <f t="shared" ref="I127" si="179">E127*F127</f>
        <v>0</v>
      </c>
      <c r="J127" s="117">
        <f t="shared" ref="J127" si="180">H127*E127</f>
        <v>0</v>
      </c>
    </row>
    <row r="128" spans="1:10" ht="14.45" customHeight="1" x14ac:dyDescent="0.2">
      <c r="A128" s="133"/>
      <c r="B128" s="63"/>
      <c r="C128" s="61" t="s">
        <v>71</v>
      </c>
      <c r="D128" s="116"/>
      <c r="E128" s="116"/>
      <c r="F128" s="75"/>
      <c r="G128" s="7"/>
      <c r="H128" s="118"/>
      <c r="I128" s="118"/>
      <c r="J128" s="118"/>
    </row>
    <row r="129" spans="1:10" ht="15" x14ac:dyDescent="0.25">
      <c r="A129" s="132">
        <v>62</v>
      </c>
      <c r="B129" s="52" t="s">
        <v>553</v>
      </c>
      <c r="C129" s="52" t="s">
        <v>554</v>
      </c>
      <c r="D129" s="115" t="s">
        <v>1350</v>
      </c>
      <c r="E129" s="115">
        <v>1</v>
      </c>
      <c r="F129" s="75"/>
      <c r="G129" s="7"/>
      <c r="H129" s="117">
        <f t="shared" ref="H129" si="181">F129+F129*G129</f>
        <v>0</v>
      </c>
      <c r="I129" s="117">
        <f t="shared" ref="I129" si="182">E129*F129</f>
        <v>0</v>
      </c>
      <c r="J129" s="117">
        <f t="shared" ref="J129" si="183">H129*E129</f>
        <v>0</v>
      </c>
    </row>
    <row r="130" spans="1:10" ht="14.45" customHeight="1" x14ac:dyDescent="0.2">
      <c r="A130" s="133"/>
      <c r="B130" s="63"/>
      <c r="C130" s="61" t="s">
        <v>71</v>
      </c>
      <c r="D130" s="116"/>
      <c r="E130" s="116"/>
      <c r="F130" s="75"/>
      <c r="G130" s="7"/>
      <c r="H130" s="118"/>
      <c r="I130" s="118"/>
      <c r="J130" s="118"/>
    </row>
    <row r="131" spans="1:10" ht="15" x14ac:dyDescent="0.25">
      <c r="A131" s="132">
        <v>63</v>
      </c>
      <c r="B131" s="52" t="s">
        <v>555</v>
      </c>
      <c r="C131" s="52" t="s">
        <v>556</v>
      </c>
      <c r="D131" s="115" t="s">
        <v>1366</v>
      </c>
      <c r="E131" s="115">
        <v>1</v>
      </c>
      <c r="F131" s="75"/>
      <c r="G131" s="7"/>
      <c r="H131" s="117">
        <f t="shared" ref="H131" si="184">F131+F131*G131</f>
        <v>0</v>
      </c>
      <c r="I131" s="117">
        <f t="shared" ref="I131" si="185">E131*F131</f>
        <v>0</v>
      </c>
      <c r="J131" s="117">
        <f t="shared" ref="J131" si="186">H131*E131</f>
        <v>0</v>
      </c>
    </row>
    <row r="132" spans="1:10" ht="14.45" customHeight="1" x14ac:dyDescent="0.2">
      <c r="A132" s="133"/>
      <c r="B132" s="63"/>
      <c r="C132" s="61" t="s">
        <v>71</v>
      </c>
      <c r="D132" s="116"/>
      <c r="E132" s="116"/>
      <c r="F132" s="75"/>
      <c r="G132" s="7"/>
      <c r="H132" s="118"/>
      <c r="I132" s="118"/>
      <c r="J132" s="118"/>
    </row>
    <row r="133" spans="1:10" ht="15" x14ac:dyDescent="0.25">
      <c r="A133" s="132">
        <v>64</v>
      </c>
      <c r="B133" s="52">
        <v>4331348</v>
      </c>
      <c r="C133" s="52" t="s">
        <v>557</v>
      </c>
      <c r="D133" s="115" t="s">
        <v>1367</v>
      </c>
      <c r="E133" s="115">
        <v>1</v>
      </c>
      <c r="F133" s="75"/>
      <c r="G133" s="7"/>
      <c r="H133" s="117">
        <f t="shared" ref="H133" si="187">F133+F133*G133</f>
        <v>0</v>
      </c>
      <c r="I133" s="117">
        <f t="shared" ref="I133" si="188">E133*F133</f>
        <v>0</v>
      </c>
      <c r="J133" s="117">
        <f t="shared" ref="J133" si="189">H133*E133</f>
        <v>0</v>
      </c>
    </row>
    <row r="134" spans="1:10" ht="14.45" customHeight="1" x14ac:dyDescent="0.2">
      <c r="A134" s="133"/>
      <c r="B134" s="63"/>
      <c r="C134" s="61" t="s">
        <v>71</v>
      </c>
      <c r="D134" s="116"/>
      <c r="E134" s="116"/>
      <c r="F134" s="75"/>
      <c r="G134" s="7"/>
      <c r="H134" s="118"/>
      <c r="I134" s="118"/>
      <c r="J134" s="118"/>
    </row>
    <row r="135" spans="1:10" ht="15" x14ac:dyDescent="0.25">
      <c r="A135" s="132">
        <v>65</v>
      </c>
      <c r="B135" s="52" t="s">
        <v>558</v>
      </c>
      <c r="C135" s="52" t="s">
        <v>559</v>
      </c>
      <c r="D135" s="115" t="s">
        <v>1368</v>
      </c>
      <c r="E135" s="115">
        <v>1</v>
      </c>
      <c r="F135" s="75"/>
      <c r="G135" s="7"/>
      <c r="H135" s="117">
        <f t="shared" ref="H135" si="190">F135+F135*G135</f>
        <v>0</v>
      </c>
      <c r="I135" s="117">
        <f t="shared" ref="I135" si="191">E135*F135</f>
        <v>0</v>
      </c>
      <c r="J135" s="117">
        <f t="shared" ref="J135" si="192">H135*E135</f>
        <v>0</v>
      </c>
    </row>
    <row r="136" spans="1:10" ht="14.45" customHeight="1" x14ac:dyDescent="0.2">
      <c r="A136" s="133"/>
      <c r="B136" s="63"/>
      <c r="C136" s="61" t="s">
        <v>71</v>
      </c>
      <c r="D136" s="116"/>
      <c r="E136" s="116"/>
      <c r="F136" s="75"/>
      <c r="G136" s="7"/>
      <c r="H136" s="118"/>
      <c r="I136" s="118"/>
      <c r="J136" s="118"/>
    </row>
    <row r="137" spans="1:10" ht="15" x14ac:dyDescent="0.25">
      <c r="A137" s="132">
        <v>66</v>
      </c>
      <c r="B137" s="52" t="s">
        <v>560</v>
      </c>
      <c r="C137" s="52" t="s">
        <v>559</v>
      </c>
      <c r="D137" s="115" t="s">
        <v>1368</v>
      </c>
      <c r="E137" s="115">
        <v>1</v>
      </c>
      <c r="F137" s="75"/>
      <c r="G137" s="7"/>
      <c r="H137" s="117">
        <f t="shared" ref="H137" si="193">F137+F137*G137</f>
        <v>0</v>
      </c>
      <c r="I137" s="117">
        <f t="shared" ref="I137" si="194">E137*F137</f>
        <v>0</v>
      </c>
      <c r="J137" s="117">
        <f t="shared" ref="J137" si="195">H137*E137</f>
        <v>0</v>
      </c>
    </row>
    <row r="138" spans="1:10" ht="14.45" customHeight="1" x14ac:dyDescent="0.2">
      <c r="A138" s="133"/>
      <c r="B138" s="63"/>
      <c r="C138" s="61" t="s">
        <v>71</v>
      </c>
      <c r="D138" s="116"/>
      <c r="E138" s="116"/>
      <c r="F138" s="75"/>
      <c r="G138" s="7"/>
      <c r="H138" s="118"/>
      <c r="I138" s="118"/>
      <c r="J138" s="118"/>
    </row>
    <row r="139" spans="1:10" ht="15" x14ac:dyDescent="0.25">
      <c r="A139" s="132">
        <v>67</v>
      </c>
      <c r="B139" s="52" t="s">
        <v>561</v>
      </c>
      <c r="C139" s="52" t="s">
        <v>562</v>
      </c>
      <c r="D139" s="115" t="s">
        <v>246</v>
      </c>
      <c r="E139" s="115">
        <v>1</v>
      </c>
      <c r="F139" s="75"/>
      <c r="G139" s="7"/>
      <c r="H139" s="117">
        <f t="shared" ref="H139" si="196">F139+F139*G139</f>
        <v>0</v>
      </c>
      <c r="I139" s="117">
        <f t="shared" ref="I139" si="197">E139*F139</f>
        <v>0</v>
      </c>
      <c r="J139" s="117">
        <f t="shared" ref="J139" si="198">H139*E139</f>
        <v>0</v>
      </c>
    </row>
    <row r="140" spans="1:10" ht="14.45" customHeight="1" x14ac:dyDescent="0.2">
      <c r="A140" s="133"/>
      <c r="B140" s="63"/>
      <c r="C140" s="61" t="s">
        <v>71</v>
      </c>
      <c r="D140" s="116"/>
      <c r="E140" s="116"/>
      <c r="F140" s="75"/>
      <c r="G140" s="7"/>
      <c r="H140" s="118"/>
      <c r="I140" s="118"/>
      <c r="J140" s="118"/>
    </row>
    <row r="141" spans="1:10" ht="15" x14ac:dyDescent="0.25">
      <c r="A141" s="132">
        <v>68</v>
      </c>
      <c r="B141" s="52">
        <v>750018</v>
      </c>
      <c r="C141" s="52" t="s">
        <v>563</v>
      </c>
      <c r="D141" s="115" t="s">
        <v>22</v>
      </c>
      <c r="E141" s="115">
        <v>1</v>
      </c>
      <c r="F141" s="75"/>
      <c r="G141" s="7"/>
      <c r="H141" s="117">
        <f t="shared" ref="H141" si="199">F141+F141*G141</f>
        <v>0</v>
      </c>
      <c r="I141" s="117">
        <f t="shared" ref="I141" si="200">E141*F141</f>
        <v>0</v>
      </c>
      <c r="J141" s="117">
        <f t="shared" ref="J141" si="201">H141*E141</f>
        <v>0</v>
      </c>
    </row>
    <row r="142" spans="1:10" ht="14.45" customHeight="1" x14ac:dyDescent="0.2">
      <c r="A142" s="133"/>
      <c r="B142" s="63"/>
      <c r="C142" s="61" t="s">
        <v>71</v>
      </c>
      <c r="D142" s="116"/>
      <c r="E142" s="116"/>
      <c r="F142" s="75"/>
      <c r="G142" s="7"/>
      <c r="H142" s="118"/>
      <c r="I142" s="118"/>
      <c r="J142" s="118"/>
    </row>
    <row r="143" spans="1:10" ht="15" x14ac:dyDescent="0.25">
      <c r="A143" s="132">
        <v>69</v>
      </c>
      <c r="B143" s="52" t="s">
        <v>564</v>
      </c>
      <c r="C143" s="52" t="s">
        <v>565</v>
      </c>
      <c r="D143" s="115" t="s">
        <v>22</v>
      </c>
      <c r="E143" s="115">
        <v>1</v>
      </c>
      <c r="F143" s="75"/>
      <c r="G143" s="7"/>
      <c r="H143" s="117">
        <f t="shared" ref="H143" si="202">F143+F143*G143</f>
        <v>0</v>
      </c>
      <c r="I143" s="117">
        <f t="shared" ref="I143" si="203">E143*F143</f>
        <v>0</v>
      </c>
      <c r="J143" s="117">
        <f t="shared" ref="J143" si="204">H143*E143</f>
        <v>0</v>
      </c>
    </row>
    <row r="144" spans="1:10" ht="14.45" customHeight="1" x14ac:dyDescent="0.2">
      <c r="A144" s="133"/>
      <c r="B144" s="63"/>
      <c r="C144" s="61" t="s">
        <v>71</v>
      </c>
      <c r="D144" s="116"/>
      <c r="E144" s="116"/>
      <c r="F144" s="75"/>
      <c r="G144" s="7"/>
      <c r="H144" s="118"/>
      <c r="I144" s="118"/>
      <c r="J144" s="118"/>
    </row>
    <row r="145" spans="1:10" ht="15" x14ac:dyDescent="0.25">
      <c r="A145" s="132">
        <v>70</v>
      </c>
      <c r="B145" s="52">
        <v>88364</v>
      </c>
      <c r="C145" s="52" t="s">
        <v>566</v>
      </c>
      <c r="D145" s="115" t="s">
        <v>61</v>
      </c>
      <c r="E145" s="115">
        <v>10</v>
      </c>
      <c r="F145" s="75"/>
      <c r="G145" s="7"/>
      <c r="H145" s="117">
        <f t="shared" ref="H145" si="205">F145+F145*G145</f>
        <v>0</v>
      </c>
      <c r="I145" s="117">
        <f t="shared" ref="I145" si="206">E145*F145</f>
        <v>0</v>
      </c>
      <c r="J145" s="117">
        <f t="shared" ref="J145" si="207">H145*E145</f>
        <v>0</v>
      </c>
    </row>
    <row r="146" spans="1:10" ht="14.45" customHeight="1" x14ac:dyDescent="0.2">
      <c r="A146" s="133"/>
      <c r="B146" s="63"/>
      <c r="C146" s="61" t="s">
        <v>71</v>
      </c>
      <c r="D146" s="116"/>
      <c r="E146" s="116"/>
      <c r="F146" s="75"/>
      <c r="G146" s="7"/>
      <c r="H146" s="118"/>
      <c r="I146" s="118"/>
      <c r="J146" s="118"/>
    </row>
    <row r="147" spans="1:10" ht="15" x14ac:dyDescent="0.25">
      <c r="A147" s="132">
        <v>71</v>
      </c>
      <c r="B147" s="52">
        <v>11965092</v>
      </c>
      <c r="C147" s="52" t="s">
        <v>567</v>
      </c>
      <c r="D147" s="115" t="s">
        <v>61</v>
      </c>
      <c r="E147" s="115">
        <v>10</v>
      </c>
      <c r="F147" s="75"/>
      <c r="G147" s="7"/>
      <c r="H147" s="117">
        <f t="shared" ref="H147" si="208">F147+F147*G147</f>
        <v>0</v>
      </c>
      <c r="I147" s="117">
        <f t="shared" ref="I147" si="209">E147*F147</f>
        <v>0</v>
      </c>
      <c r="J147" s="117">
        <f t="shared" ref="J147" si="210">H147*E147</f>
        <v>0</v>
      </c>
    </row>
    <row r="148" spans="1:10" ht="14.45" customHeight="1" x14ac:dyDescent="0.2">
      <c r="A148" s="133"/>
      <c r="B148" s="63"/>
      <c r="C148" s="61" t="s">
        <v>71</v>
      </c>
      <c r="D148" s="116"/>
      <c r="E148" s="116"/>
      <c r="F148" s="75"/>
      <c r="G148" s="7"/>
      <c r="H148" s="118"/>
      <c r="I148" s="118"/>
      <c r="J148" s="118"/>
    </row>
    <row r="149" spans="1:10" ht="15" x14ac:dyDescent="0.25">
      <c r="A149" s="132">
        <v>72</v>
      </c>
      <c r="B149" s="52">
        <v>31966021</v>
      </c>
      <c r="C149" s="52" t="s">
        <v>568</v>
      </c>
      <c r="D149" s="115" t="s">
        <v>1369</v>
      </c>
      <c r="E149" s="115">
        <v>1</v>
      </c>
      <c r="F149" s="75"/>
      <c r="G149" s="7"/>
      <c r="H149" s="117">
        <f t="shared" ref="H149" si="211">F149+F149*G149</f>
        <v>0</v>
      </c>
      <c r="I149" s="117">
        <f t="shared" ref="I149" si="212">E149*F149</f>
        <v>0</v>
      </c>
      <c r="J149" s="117">
        <f t="shared" ref="J149" si="213">H149*E149</f>
        <v>0</v>
      </c>
    </row>
    <row r="150" spans="1:10" ht="14.45" customHeight="1" x14ac:dyDescent="0.2">
      <c r="A150" s="133"/>
      <c r="B150" s="63"/>
      <c r="C150" s="61" t="s">
        <v>71</v>
      </c>
      <c r="D150" s="116"/>
      <c r="E150" s="116"/>
      <c r="F150" s="75"/>
      <c r="G150" s="7"/>
      <c r="H150" s="118"/>
      <c r="I150" s="118"/>
      <c r="J150" s="118"/>
    </row>
    <row r="151" spans="1:10" ht="15" x14ac:dyDescent="0.25">
      <c r="A151" s="132">
        <v>73</v>
      </c>
      <c r="B151" s="52">
        <v>31966047</v>
      </c>
      <c r="C151" s="52" t="s">
        <v>568</v>
      </c>
      <c r="D151" s="115" t="s">
        <v>1342</v>
      </c>
      <c r="E151" s="115">
        <v>1</v>
      </c>
      <c r="F151" s="75"/>
      <c r="G151" s="7"/>
      <c r="H151" s="117">
        <f t="shared" ref="H151" si="214">F151+F151*G151</f>
        <v>0</v>
      </c>
      <c r="I151" s="117">
        <f t="shared" ref="I151" si="215">E151*F151</f>
        <v>0</v>
      </c>
      <c r="J151" s="117">
        <f t="shared" ref="J151" si="216">H151*E151</f>
        <v>0</v>
      </c>
    </row>
    <row r="152" spans="1:10" ht="14.45" customHeight="1" x14ac:dyDescent="0.2">
      <c r="A152" s="133"/>
      <c r="B152" s="63"/>
      <c r="C152" s="61" t="s">
        <v>71</v>
      </c>
      <c r="D152" s="116"/>
      <c r="E152" s="116"/>
      <c r="F152" s="75"/>
      <c r="G152" s="7"/>
      <c r="H152" s="118"/>
      <c r="I152" s="118"/>
      <c r="J152" s="118"/>
    </row>
    <row r="153" spans="1:10" ht="15" x14ac:dyDescent="0.25">
      <c r="A153" s="132">
        <v>74</v>
      </c>
      <c r="B153" s="52">
        <v>11960085</v>
      </c>
      <c r="C153" s="52" t="s">
        <v>569</v>
      </c>
      <c r="D153" s="115" t="s">
        <v>1342</v>
      </c>
      <c r="E153" s="115">
        <v>10</v>
      </c>
      <c r="F153" s="75"/>
      <c r="G153" s="7"/>
      <c r="H153" s="117">
        <f t="shared" ref="H153" si="217">F153+F153*G153</f>
        <v>0</v>
      </c>
      <c r="I153" s="117">
        <f t="shared" ref="I153" si="218">E153*F153</f>
        <v>0</v>
      </c>
      <c r="J153" s="117">
        <f t="shared" ref="J153" si="219">H153*E153</f>
        <v>0</v>
      </c>
    </row>
    <row r="154" spans="1:10" ht="14.45" customHeight="1" x14ac:dyDescent="0.2">
      <c r="A154" s="133"/>
      <c r="B154" s="63"/>
      <c r="C154" s="61" t="s">
        <v>71</v>
      </c>
      <c r="D154" s="116"/>
      <c r="E154" s="116"/>
      <c r="F154" s="75"/>
      <c r="G154" s="7"/>
      <c r="H154" s="118"/>
      <c r="I154" s="118"/>
      <c r="J154" s="118"/>
    </row>
    <row r="155" spans="1:10" ht="15" x14ac:dyDescent="0.25">
      <c r="A155" s="132">
        <v>75</v>
      </c>
      <c r="B155" s="52">
        <v>31053028</v>
      </c>
      <c r="C155" s="52" t="s">
        <v>570</v>
      </c>
      <c r="D155" s="115" t="s">
        <v>61</v>
      </c>
      <c r="E155" s="115">
        <v>1</v>
      </c>
      <c r="F155" s="75"/>
      <c r="G155" s="7"/>
      <c r="H155" s="117">
        <f t="shared" ref="H155" si="220">F155+F155*G155</f>
        <v>0</v>
      </c>
      <c r="I155" s="117">
        <f t="shared" ref="I155" si="221">E155*F155</f>
        <v>0</v>
      </c>
      <c r="J155" s="117">
        <f t="shared" ref="J155" si="222">H155*E155</f>
        <v>0</v>
      </c>
    </row>
    <row r="156" spans="1:10" ht="14.45" customHeight="1" x14ac:dyDescent="0.2">
      <c r="A156" s="133"/>
      <c r="B156" s="63"/>
      <c r="C156" s="61" t="s">
        <v>71</v>
      </c>
      <c r="D156" s="116"/>
      <c r="E156" s="116"/>
      <c r="F156" s="75"/>
      <c r="G156" s="7"/>
      <c r="H156" s="118"/>
      <c r="I156" s="118"/>
      <c r="J156" s="118"/>
    </row>
    <row r="157" spans="1:10" ht="15" x14ac:dyDescent="0.25">
      <c r="A157" s="132">
        <v>76</v>
      </c>
      <c r="B157" s="52">
        <v>11995073</v>
      </c>
      <c r="C157" s="52" t="s">
        <v>571</v>
      </c>
      <c r="D157" s="115" t="s">
        <v>1370</v>
      </c>
      <c r="E157" s="115">
        <v>1</v>
      </c>
      <c r="F157" s="75"/>
      <c r="G157" s="7"/>
      <c r="H157" s="117">
        <f t="shared" ref="H157" si="223">F157+F157*G157</f>
        <v>0</v>
      </c>
      <c r="I157" s="117">
        <f t="shared" ref="I157" si="224">E157*F157</f>
        <v>0</v>
      </c>
      <c r="J157" s="117">
        <f t="shared" ref="J157" si="225">H157*E157</f>
        <v>0</v>
      </c>
    </row>
    <row r="158" spans="1:10" ht="14.45" customHeight="1" x14ac:dyDescent="0.2">
      <c r="A158" s="133"/>
      <c r="B158" s="63"/>
      <c r="C158" s="61" t="s">
        <v>71</v>
      </c>
      <c r="D158" s="116"/>
      <c r="E158" s="116"/>
      <c r="F158" s="75"/>
      <c r="G158" s="7"/>
      <c r="H158" s="118"/>
      <c r="I158" s="118"/>
      <c r="J158" s="118"/>
    </row>
    <row r="159" spans="1:10" ht="15" x14ac:dyDescent="0.25">
      <c r="A159" s="132">
        <v>77</v>
      </c>
      <c r="B159" s="52">
        <v>21969035</v>
      </c>
      <c r="C159" s="52" t="s">
        <v>572</v>
      </c>
      <c r="D159" s="115" t="s">
        <v>61</v>
      </c>
      <c r="E159" s="115">
        <v>1</v>
      </c>
      <c r="F159" s="75"/>
      <c r="G159" s="7"/>
      <c r="H159" s="117">
        <f t="shared" ref="H159" si="226">F159+F159*G159</f>
        <v>0</v>
      </c>
      <c r="I159" s="117">
        <f t="shared" ref="I159" si="227">E159*F159</f>
        <v>0</v>
      </c>
      <c r="J159" s="117">
        <f t="shared" ref="J159" si="228">H159*E159</f>
        <v>0</v>
      </c>
    </row>
    <row r="160" spans="1:10" ht="14.45" customHeight="1" x14ac:dyDescent="0.2">
      <c r="A160" s="133"/>
      <c r="B160" s="63"/>
      <c r="C160" s="61" t="s">
        <v>71</v>
      </c>
      <c r="D160" s="116"/>
      <c r="E160" s="116"/>
      <c r="F160" s="75"/>
      <c r="G160" s="7"/>
      <c r="H160" s="118"/>
      <c r="I160" s="118"/>
      <c r="J160" s="118"/>
    </row>
    <row r="161" spans="1:10" ht="15" x14ac:dyDescent="0.25">
      <c r="A161" s="132">
        <v>78</v>
      </c>
      <c r="B161" s="52">
        <v>11320033</v>
      </c>
      <c r="C161" s="52" t="s">
        <v>573</v>
      </c>
      <c r="D161" s="115" t="s">
        <v>61</v>
      </c>
      <c r="E161" s="115">
        <v>10</v>
      </c>
      <c r="F161" s="75"/>
      <c r="G161" s="7"/>
      <c r="H161" s="117">
        <f t="shared" ref="H161" si="229">F161+F161*G161</f>
        <v>0</v>
      </c>
      <c r="I161" s="117">
        <f t="shared" ref="I161" si="230">E161*F161</f>
        <v>0</v>
      </c>
      <c r="J161" s="117">
        <f t="shared" ref="J161" si="231">H161*E161</f>
        <v>0</v>
      </c>
    </row>
    <row r="162" spans="1:10" ht="14.45" customHeight="1" x14ac:dyDescent="0.2">
      <c r="A162" s="133"/>
      <c r="B162" s="63"/>
      <c r="C162" s="61" t="s">
        <v>71</v>
      </c>
      <c r="D162" s="116"/>
      <c r="E162" s="116"/>
      <c r="F162" s="75"/>
      <c r="G162" s="7"/>
      <c r="H162" s="118"/>
      <c r="I162" s="118"/>
      <c r="J162" s="118"/>
    </row>
    <row r="163" spans="1:10" ht="15" x14ac:dyDescent="0.25">
      <c r="A163" s="132">
        <v>79</v>
      </c>
      <c r="B163" s="52">
        <v>21331020</v>
      </c>
      <c r="C163" s="52" t="s">
        <v>574</v>
      </c>
      <c r="D163" s="115" t="s">
        <v>61</v>
      </c>
      <c r="E163" s="115">
        <v>10</v>
      </c>
      <c r="F163" s="75"/>
      <c r="G163" s="7"/>
      <c r="H163" s="117">
        <f t="shared" ref="H163" si="232">F163+F163*G163</f>
        <v>0</v>
      </c>
      <c r="I163" s="117">
        <f t="shared" ref="I163" si="233">E163*F163</f>
        <v>0</v>
      </c>
      <c r="J163" s="117">
        <f t="shared" ref="J163" si="234">H163*E163</f>
        <v>0</v>
      </c>
    </row>
    <row r="164" spans="1:10" ht="14.45" customHeight="1" x14ac:dyDescent="0.2">
      <c r="A164" s="133"/>
      <c r="B164" s="63"/>
      <c r="C164" s="61" t="s">
        <v>71</v>
      </c>
      <c r="D164" s="116"/>
      <c r="E164" s="116"/>
      <c r="F164" s="75"/>
      <c r="G164" s="7"/>
      <c r="H164" s="118"/>
      <c r="I164" s="118"/>
      <c r="J164" s="118"/>
    </row>
    <row r="165" spans="1:10" ht="15" x14ac:dyDescent="0.25">
      <c r="A165" s="132">
        <v>80</v>
      </c>
      <c r="B165" s="52">
        <v>21667</v>
      </c>
      <c r="C165" s="52" t="s">
        <v>575</v>
      </c>
      <c r="D165" s="115" t="s">
        <v>55</v>
      </c>
      <c r="E165" s="115">
        <v>1</v>
      </c>
      <c r="F165" s="75"/>
      <c r="G165" s="7"/>
      <c r="H165" s="117">
        <f t="shared" ref="H165" si="235">F165+F165*G165</f>
        <v>0</v>
      </c>
      <c r="I165" s="117">
        <f t="shared" ref="I165" si="236">E165*F165</f>
        <v>0</v>
      </c>
      <c r="J165" s="117">
        <f t="shared" ref="J165" si="237">H165*E165</f>
        <v>0</v>
      </c>
    </row>
    <row r="166" spans="1:10" ht="14.45" customHeight="1" x14ac:dyDescent="0.2">
      <c r="A166" s="133"/>
      <c r="B166" s="63"/>
      <c r="C166" s="61" t="s">
        <v>71</v>
      </c>
      <c r="D166" s="116"/>
      <c r="E166" s="116"/>
      <c r="F166" s="75"/>
      <c r="G166" s="7"/>
      <c r="H166" s="118"/>
      <c r="I166" s="118"/>
      <c r="J166" s="118"/>
    </row>
    <row r="167" spans="1:10" ht="15" x14ac:dyDescent="0.25">
      <c r="A167" s="132">
        <v>81</v>
      </c>
      <c r="B167" s="52" t="s">
        <v>576</v>
      </c>
      <c r="C167" s="52" t="s">
        <v>577</v>
      </c>
      <c r="D167" s="115" t="s">
        <v>1371</v>
      </c>
      <c r="E167" s="115">
        <v>1</v>
      </c>
      <c r="F167" s="75"/>
      <c r="G167" s="7"/>
      <c r="H167" s="117">
        <f t="shared" ref="H167" si="238">F167+F167*G167</f>
        <v>0</v>
      </c>
      <c r="I167" s="117">
        <f t="shared" ref="I167" si="239">E167*F167</f>
        <v>0</v>
      </c>
      <c r="J167" s="117">
        <f t="shared" ref="J167" si="240">H167*E167</f>
        <v>0</v>
      </c>
    </row>
    <row r="168" spans="1:10" ht="14.45" customHeight="1" x14ac:dyDescent="0.2">
      <c r="A168" s="133"/>
      <c r="B168" s="63"/>
      <c r="C168" s="61" t="s">
        <v>71</v>
      </c>
      <c r="D168" s="116"/>
      <c r="E168" s="116"/>
      <c r="F168" s="75"/>
      <c r="G168" s="7"/>
      <c r="H168" s="118"/>
      <c r="I168" s="118"/>
      <c r="J168" s="118"/>
    </row>
    <row r="169" spans="1:10" ht="15" x14ac:dyDescent="0.25">
      <c r="A169" s="132">
        <v>82</v>
      </c>
      <c r="B169" s="52" t="s">
        <v>578</v>
      </c>
      <c r="C169" s="52" t="s">
        <v>579</v>
      </c>
      <c r="D169" s="115" t="s">
        <v>1371</v>
      </c>
      <c r="E169" s="115">
        <v>1</v>
      </c>
      <c r="F169" s="75"/>
      <c r="G169" s="7"/>
      <c r="H169" s="117">
        <f t="shared" ref="H169" si="241">F169+F169*G169</f>
        <v>0</v>
      </c>
      <c r="I169" s="117">
        <f t="shared" ref="I169" si="242">E169*F169</f>
        <v>0</v>
      </c>
      <c r="J169" s="117">
        <f t="shared" ref="J169" si="243">H169*E169</f>
        <v>0</v>
      </c>
    </row>
    <row r="170" spans="1:10" ht="14.45" customHeight="1" x14ac:dyDescent="0.2">
      <c r="A170" s="133"/>
      <c r="B170" s="63"/>
      <c r="C170" s="61" t="s">
        <v>71</v>
      </c>
      <c r="D170" s="116"/>
      <c r="E170" s="116"/>
      <c r="F170" s="75"/>
      <c r="G170" s="7"/>
      <c r="H170" s="118"/>
      <c r="I170" s="118"/>
      <c r="J170" s="118"/>
    </row>
    <row r="171" spans="1:10" ht="15" x14ac:dyDescent="0.25">
      <c r="A171" s="132">
        <v>83</v>
      </c>
      <c r="B171" s="52" t="s">
        <v>580</v>
      </c>
      <c r="C171" s="52" t="s">
        <v>581</v>
      </c>
      <c r="D171" s="115" t="s">
        <v>1371</v>
      </c>
      <c r="E171" s="115">
        <v>1</v>
      </c>
      <c r="F171" s="75"/>
      <c r="G171" s="7"/>
      <c r="H171" s="117">
        <f t="shared" ref="H171" si="244">F171+F171*G171</f>
        <v>0</v>
      </c>
      <c r="I171" s="117">
        <f t="shared" ref="I171" si="245">E171*F171</f>
        <v>0</v>
      </c>
      <c r="J171" s="117">
        <f t="shared" ref="J171" si="246">H171*E171</f>
        <v>0</v>
      </c>
    </row>
    <row r="172" spans="1:10" ht="14.45" customHeight="1" x14ac:dyDescent="0.2">
      <c r="A172" s="133"/>
      <c r="B172" s="63"/>
      <c r="C172" s="61" t="s">
        <v>71</v>
      </c>
      <c r="D172" s="116"/>
      <c r="E172" s="116"/>
      <c r="F172" s="75"/>
      <c r="G172" s="7"/>
      <c r="H172" s="118"/>
      <c r="I172" s="118"/>
      <c r="J172" s="118"/>
    </row>
    <row r="173" spans="1:10" ht="15" x14ac:dyDescent="0.25">
      <c r="A173" s="132">
        <v>84</v>
      </c>
      <c r="B173" s="52" t="s">
        <v>582</v>
      </c>
      <c r="C173" s="52" t="s">
        <v>583</v>
      </c>
      <c r="D173" s="115" t="s">
        <v>1371</v>
      </c>
      <c r="E173" s="115">
        <v>1</v>
      </c>
      <c r="F173" s="75"/>
      <c r="G173" s="7"/>
      <c r="H173" s="117">
        <f t="shared" ref="H173" si="247">F173+F173*G173</f>
        <v>0</v>
      </c>
      <c r="I173" s="117">
        <f t="shared" ref="I173" si="248">E173*F173</f>
        <v>0</v>
      </c>
      <c r="J173" s="117">
        <f t="shared" ref="J173" si="249">H173*E173</f>
        <v>0</v>
      </c>
    </row>
    <row r="174" spans="1:10" ht="14.45" customHeight="1" x14ac:dyDescent="0.2">
      <c r="A174" s="133"/>
      <c r="B174" s="63"/>
      <c r="C174" s="61" t="s">
        <v>71</v>
      </c>
      <c r="D174" s="116"/>
      <c r="E174" s="116"/>
      <c r="F174" s="75"/>
      <c r="G174" s="7"/>
      <c r="H174" s="118"/>
      <c r="I174" s="118"/>
      <c r="J174" s="118"/>
    </row>
    <row r="175" spans="1:10" ht="15" x14ac:dyDescent="0.25">
      <c r="A175" s="132">
        <v>85</v>
      </c>
      <c r="B175" s="52" t="s">
        <v>584</v>
      </c>
      <c r="C175" s="52" t="s">
        <v>585</v>
      </c>
      <c r="D175" s="115" t="s">
        <v>1371</v>
      </c>
      <c r="E175" s="115">
        <v>1</v>
      </c>
      <c r="F175" s="75"/>
      <c r="G175" s="7"/>
      <c r="H175" s="117">
        <f t="shared" ref="H175" si="250">F175+F175*G175</f>
        <v>0</v>
      </c>
      <c r="I175" s="117">
        <f t="shared" ref="I175" si="251">E175*F175</f>
        <v>0</v>
      </c>
      <c r="J175" s="117">
        <f t="shared" ref="J175" si="252">H175*E175</f>
        <v>0</v>
      </c>
    </row>
    <row r="176" spans="1:10" ht="14.45" customHeight="1" x14ac:dyDescent="0.2">
      <c r="A176" s="133"/>
      <c r="B176" s="63"/>
      <c r="C176" s="61" t="s">
        <v>71</v>
      </c>
      <c r="D176" s="116"/>
      <c r="E176" s="116"/>
      <c r="F176" s="75"/>
      <c r="G176" s="7"/>
      <c r="H176" s="118"/>
      <c r="I176" s="118"/>
      <c r="J176" s="118"/>
    </row>
    <row r="177" spans="1:10" ht="15" x14ac:dyDescent="0.25">
      <c r="A177" s="132">
        <v>86</v>
      </c>
      <c r="B177" s="52" t="s">
        <v>586</v>
      </c>
      <c r="C177" s="52" t="s">
        <v>587</v>
      </c>
      <c r="D177" s="115" t="s">
        <v>1372</v>
      </c>
      <c r="E177" s="115">
        <v>10</v>
      </c>
      <c r="F177" s="75"/>
      <c r="G177" s="7"/>
      <c r="H177" s="117">
        <f t="shared" ref="H177" si="253">F177+F177*G177</f>
        <v>0</v>
      </c>
      <c r="I177" s="117">
        <f t="shared" ref="I177" si="254">E177*F177</f>
        <v>0</v>
      </c>
      <c r="J177" s="117">
        <f t="shared" ref="J177" si="255">H177*E177</f>
        <v>0</v>
      </c>
    </row>
    <row r="178" spans="1:10" ht="14.45" customHeight="1" x14ac:dyDescent="0.2">
      <c r="A178" s="133"/>
      <c r="B178" s="63"/>
      <c r="C178" s="61" t="s">
        <v>71</v>
      </c>
      <c r="D178" s="116"/>
      <c r="E178" s="116"/>
      <c r="F178" s="75"/>
      <c r="G178" s="7"/>
      <c r="H178" s="118"/>
      <c r="I178" s="118"/>
      <c r="J178" s="118"/>
    </row>
    <row r="179" spans="1:10" ht="15" x14ac:dyDescent="0.25">
      <c r="A179" s="132">
        <v>87</v>
      </c>
      <c r="B179" s="52" t="s">
        <v>588</v>
      </c>
      <c r="C179" s="52" t="s">
        <v>589</v>
      </c>
      <c r="D179" s="115" t="s">
        <v>1373</v>
      </c>
      <c r="E179" s="115">
        <v>10</v>
      </c>
      <c r="F179" s="75"/>
      <c r="G179" s="7"/>
      <c r="H179" s="117">
        <f t="shared" ref="H179" si="256">F179+F179*G179</f>
        <v>0</v>
      </c>
      <c r="I179" s="117">
        <f t="shared" ref="I179" si="257">E179*F179</f>
        <v>0</v>
      </c>
      <c r="J179" s="117">
        <f t="shared" ref="J179" si="258">H179*E179</f>
        <v>0</v>
      </c>
    </row>
    <row r="180" spans="1:10" ht="14.45" customHeight="1" x14ac:dyDescent="0.2">
      <c r="A180" s="133"/>
      <c r="B180" s="63"/>
      <c r="C180" s="61" t="s">
        <v>71</v>
      </c>
      <c r="D180" s="116"/>
      <c r="E180" s="116"/>
      <c r="F180" s="75"/>
      <c r="G180" s="7"/>
      <c r="H180" s="118"/>
      <c r="I180" s="118"/>
      <c r="J180" s="118"/>
    </row>
    <row r="181" spans="1:10" ht="15" x14ac:dyDescent="0.25">
      <c r="A181" s="132">
        <v>88</v>
      </c>
      <c r="B181" s="52" t="s">
        <v>590</v>
      </c>
      <c r="C181" s="52" t="s">
        <v>591</v>
      </c>
      <c r="D181" s="115" t="s">
        <v>1374</v>
      </c>
      <c r="E181" s="115">
        <v>100</v>
      </c>
      <c r="F181" s="75"/>
      <c r="G181" s="7"/>
      <c r="H181" s="117">
        <f t="shared" ref="H181" si="259">F181+F181*G181</f>
        <v>0</v>
      </c>
      <c r="I181" s="117">
        <f t="shared" ref="I181" si="260">E181*F181</f>
        <v>0</v>
      </c>
      <c r="J181" s="117">
        <f t="shared" ref="J181" si="261">H181*E181</f>
        <v>0</v>
      </c>
    </row>
    <row r="182" spans="1:10" ht="14.45" customHeight="1" x14ac:dyDescent="0.2">
      <c r="A182" s="133"/>
      <c r="B182" s="63"/>
      <c r="C182" s="61" t="s">
        <v>71</v>
      </c>
      <c r="D182" s="116"/>
      <c r="E182" s="116"/>
      <c r="F182" s="75"/>
      <c r="G182" s="7"/>
      <c r="H182" s="118"/>
      <c r="I182" s="118"/>
      <c r="J182" s="118"/>
    </row>
    <row r="183" spans="1:10" ht="15" x14ac:dyDescent="0.25">
      <c r="A183" s="132">
        <v>89</v>
      </c>
      <c r="B183" s="52" t="s">
        <v>592</v>
      </c>
      <c r="C183" s="52" t="s">
        <v>593</v>
      </c>
      <c r="D183" s="115" t="s">
        <v>1375</v>
      </c>
      <c r="E183" s="115">
        <v>1</v>
      </c>
      <c r="F183" s="75"/>
      <c r="G183" s="7"/>
      <c r="H183" s="117">
        <f t="shared" ref="H183" si="262">F183+F183*G183</f>
        <v>0</v>
      </c>
      <c r="I183" s="117">
        <f t="shared" ref="I183" si="263">E183*F183</f>
        <v>0</v>
      </c>
      <c r="J183" s="117">
        <f t="shared" ref="J183" si="264">H183*E183</f>
        <v>0</v>
      </c>
    </row>
    <row r="184" spans="1:10" ht="14.45" customHeight="1" x14ac:dyDescent="0.2">
      <c r="A184" s="133"/>
      <c r="B184" s="63"/>
      <c r="C184" s="61" t="s">
        <v>71</v>
      </c>
      <c r="D184" s="116"/>
      <c r="E184" s="116"/>
      <c r="F184" s="75"/>
      <c r="G184" s="7"/>
      <c r="H184" s="118"/>
      <c r="I184" s="118"/>
      <c r="J184" s="118"/>
    </row>
    <row r="185" spans="1:10" ht="15" x14ac:dyDescent="0.25">
      <c r="A185" s="132">
        <v>90</v>
      </c>
      <c r="B185" s="52" t="s">
        <v>594</v>
      </c>
      <c r="C185" s="52" t="s">
        <v>595</v>
      </c>
      <c r="D185" s="115" t="s">
        <v>1374</v>
      </c>
      <c r="E185" s="115">
        <v>1</v>
      </c>
      <c r="F185" s="75"/>
      <c r="G185" s="7"/>
      <c r="H185" s="117">
        <f t="shared" ref="H185" si="265">F185+F185*G185</f>
        <v>0</v>
      </c>
      <c r="I185" s="117">
        <f t="shared" ref="I185" si="266">E185*F185</f>
        <v>0</v>
      </c>
      <c r="J185" s="117">
        <f t="shared" ref="J185" si="267">H185*E185</f>
        <v>0</v>
      </c>
    </row>
    <row r="186" spans="1:10" ht="14.45" customHeight="1" x14ac:dyDescent="0.2">
      <c r="A186" s="133"/>
      <c r="B186" s="63"/>
      <c r="C186" s="61" t="s">
        <v>71</v>
      </c>
      <c r="D186" s="116"/>
      <c r="E186" s="116"/>
      <c r="F186" s="75"/>
      <c r="G186" s="7"/>
      <c r="H186" s="118"/>
      <c r="I186" s="118"/>
      <c r="J186" s="118"/>
    </row>
    <row r="187" spans="1:10" ht="15" x14ac:dyDescent="0.25">
      <c r="A187" s="132">
        <v>91</v>
      </c>
      <c r="B187" s="52">
        <v>10297018</v>
      </c>
      <c r="C187" s="52" t="s">
        <v>596</v>
      </c>
      <c r="D187" s="115" t="s">
        <v>1376</v>
      </c>
      <c r="E187" s="115">
        <v>1</v>
      </c>
      <c r="F187" s="75"/>
      <c r="G187" s="7"/>
      <c r="H187" s="117">
        <f t="shared" ref="H187" si="268">F187+F187*G187</f>
        <v>0</v>
      </c>
      <c r="I187" s="117">
        <f t="shared" ref="I187" si="269">E187*F187</f>
        <v>0</v>
      </c>
      <c r="J187" s="117">
        <f t="shared" ref="J187" si="270">H187*E187</f>
        <v>0</v>
      </c>
    </row>
    <row r="188" spans="1:10" ht="14.45" customHeight="1" x14ac:dyDescent="0.2">
      <c r="A188" s="133"/>
      <c r="B188" s="63"/>
      <c r="C188" s="61" t="s">
        <v>71</v>
      </c>
      <c r="D188" s="116"/>
      <c r="E188" s="116"/>
      <c r="F188" s="75"/>
      <c r="G188" s="7"/>
      <c r="H188" s="118"/>
      <c r="I188" s="118"/>
      <c r="J188" s="118"/>
    </row>
    <row r="189" spans="1:10" ht="15" x14ac:dyDescent="0.25">
      <c r="A189" s="132">
        <v>92</v>
      </c>
      <c r="B189" s="52" t="s">
        <v>597</v>
      </c>
      <c r="C189" s="52" t="s">
        <v>598</v>
      </c>
      <c r="D189" s="115" t="s">
        <v>1377</v>
      </c>
      <c r="E189" s="115">
        <v>1</v>
      </c>
      <c r="F189" s="75"/>
      <c r="G189" s="7"/>
      <c r="H189" s="117">
        <f t="shared" ref="H189" si="271">F189+F189*G189</f>
        <v>0</v>
      </c>
      <c r="I189" s="117">
        <f t="shared" ref="I189" si="272">E189*F189</f>
        <v>0</v>
      </c>
      <c r="J189" s="117">
        <f t="shared" ref="J189" si="273">H189*E189</f>
        <v>0</v>
      </c>
    </row>
    <row r="190" spans="1:10" ht="14.45" customHeight="1" x14ac:dyDescent="0.2">
      <c r="A190" s="133"/>
      <c r="B190" s="63"/>
      <c r="C190" s="61" t="s">
        <v>71</v>
      </c>
      <c r="D190" s="116"/>
      <c r="E190" s="116"/>
      <c r="F190" s="75"/>
      <c r="G190" s="7"/>
      <c r="H190" s="118"/>
      <c r="I190" s="118"/>
      <c r="J190" s="118"/>
    </row>
    <row r="191" spans="1:10" ht="15" x14ac:dyDescent="0.25">
      <c r="A191" s="132">
        <v>93</v>
      </c>
      <c r="B191" s="52" t="s">
        <v>599</v>
      </c>
      <c r="C191" s="52" t="s">
        <v>600</v>
      </c>
      <c r="D191" s="115" t="s">
        <v>1347</v>
      </c>
      <c r="E191" s="115">
        <v>1</v>
      </c>
      <c r="F191" s="75"/>
      <c r="G191" s="7"/>
      <c r="H191" s="117">
        <f t="shared" ref="H191" si="274">F191+F191*G191</f>
        <v>0</v>
      </c>
      <c r="I191" s="117">
        <f t="shared" ref="I191" si="275">E191*F191</f>
        <v>0</v>
      </c>
      <c r="J191" s="117">
        <f t="shared" ref="J191" si="276">H191*E191</f>
        <v>0</v>
      </c>
    </row>
    <row r="192" spans="1:10" ht="14.45" customHeight="1" x14ac:dyDescent="0.2">
      <c r="A192" s="133"/>
      <c r="B192" s="63"/>
      <c r="C192" s="61" t="s">
        <v>71</v>
      </c>
      <c r="D192" s="116"/>
      <c r="E192" s="116"/>
      <c r="F192" s="75"/>
      <c r="G192" s="7"/>
      <c r="H192" s="118"/>
      <c r="I192" s="118"/>
      <c r="J192" s="118"/>
    </row>
    <row r="193" spans="1:10" ht="15" x14ac:dyDescent="0.25">
      <c r="A193" s="132">
        <v>94</v>
      </c>
      <c r="B193" s="52" t="s">
        <v>601</v>
      </c>
      <c r="C193" s="52" t="s">
        <v>602</v>
      </c>
      <c r="D193" s="115" t="s">
        <v>1347</v>
      </c>
      <c r="E193" s="115">
        <v>1</v>
      </c>
      <c r="F193" s="75"/>
      <c r="G193" s="7"/>
      <c r="H193" s="117">
        <f t="shared" ref="H193" si="277">F193+F193*G193</f>
        <v>0</v>
      </c>
      <c r="I193" s="117">
        <f t="shared" ref="I193" si="278">E193*F193</f>
        <v>0</v>
      </c>
      <c r="J193" s="117">
        <f t="shared" ref="J193" si="279">H193*E193</f>
        <v>0</v>
      </c>
    </row>
    <row r="194" spans="1:10" ht="14.45" customHeight="1" x14ac:dyDescent="0.2">
      <c r="A194" s="133"/>
      <c r="B194" s="63"/>
      <c r="C194" s="61" t="s">
        <v>71</v>
      </c>
      <c r="D194" s="116"/>
      <c r="E194" s="116"/>
      <c r="F194" s="75"/>
      <c r="G194" s="7"/>
      <c r="H194" s="118"/>
      <c r="I194" s="118"/>
      <c r="J194" s="118"/>
    </row>
    <row r="195" spans="1:10" ht="15" x14ac:dyDescent="0.25">
      <c r="A195" s="132">
        <v>95</v>
      </c>
      <c r="B195" s="52" t="s">
        <v>603</v>
      </c>
      <c r="C195" s="52" t="s">
        <v>604</v>
      </c>
      <c r="D195" s="115" t="s">
        <v>1347</v>
      </c>
      <c r="E195" s="115">
        <v>1</v>
      </c>
      <c r="F195" s="75"/>
      <c r="G195" s="7"/>
      <c r="H195" s="117">
        <f t="shared" ref="H195" si="280">F195+F195*G195</f>
        <v>0</v>
      </c>
      <c r="I195" s="117">
        <f t="shared" ref="I195" si="281">E195*F195</f>
        <v>0</v>
      </c>
      <c r="J195" s="117">
        <f t="shared" ref="J195" si="282">H195*E195</f>
        <v>0</v>
      </c>
    </row>
    <row r="196" spans="1:10" ht="14.45" customHeight="1" x14ac:dyDescent="0.2">
      <c r="A196" s="133"/>
      <c r="B196" s="63"/>
      <c r="C196" s="61" t="s">
        <v>71</v>
      </c>
      <c r="D196" s="116"/>
      <c r="E196" s="116"/>
      <c r="F196" s="75"/>
      <c r="G196" s="7"/>
      <c r="H196" s="118"/>
      <c r="I196" s="118"/>
      <c r="J196" s="118"/>
    </row>
    <row r="197" spans="1:10" ht="15" x14ac:dyDescent="0.25">
      <c r="A197" s="132">
        <v>96</v>
      </c>
      <c r="B197" s="52" t="s">
        <v>605</v>
      </c>
      <c r="C197" s="52" t="s">
        <v>606</v>
      </c>
      <c r="D197" s="115" t="s">
        <v>1347</v>
      </c>
      <c r="E197" s="115">
        <v>1</v>
      </c>
      <c r="F197" s="75"/>
      <c r="G197" s="7"/>
      <c r="H197" s="117">
        <f t="shared" ref="H197" si="283">F197+F197*G197</f>
        <v>0</v>
      </c>
      <c r="I197" s="117">
        <f t="shared" ref="I197" si="284">E197*F197</f>
        <v>0</v>
      </c>
      <c r="J197" s="117">
        <f t="shared" ref="J197" si="285">H197*E197</f>
        <v>0</v>
      </c>
    </row>
    <row r="198" spans="1:10" ht="14.45" customHeight="1" x14ac:dyDescent="0.2">
      <c r="A198" s="133"/>
      <c r="B198" s="63"/>
      <c r="C198" s="61" t="s">
        <v>71</v>
      </c>
      <c r="D198" s="116"/>
      <c r="E198" s="116"/>
      <c r="F198" s="75"/>
      <c r="G198" s="7"/>
      <c r="H198" s="118"/>
      <c r="I198" s="118"/>
      <c r="J198" s="118"/>
    </row>
    <row r="199" spans="1:10" ht="15" x14ac:dyDescent="0.25">
      <c r="A199" s="132">
        <v>97</v>
      </c>
      <c r="B199" s="52" t="s">
        <v>607</v>
      </c>
      <c r="C199" s="52" t="s">
        <v>608</v>
      </c>
      <c r="D199" s="115" t="s">
        <v>1347</v>
      </c>
      <c r="E199" s="115">
        <v>1</v>
      </c>
      <c r="F199" s="75"/>
      <c r="G199" s="7"/>
      <c r="H199" s="117">
        <f t="shared" ref="H199" si="286">F199+F199*G199</f>
        <v>0</v>
      </c>
      <c r="I199" s="117">
        <f t="shared" ref="I199" si="287">E199*F199</f>
        <v>0</v>
      </c>
      <c r="J199" s="117">
        <f t="shared" ref="J199" si="288">H199*E199</f>
        <v>0</v>
      </c>
    </row>
    <row r="200" spans="1:10" ht="14.45" customHeight="1" x14ac:dyDescent="0.2">
      <c r="A200" s="133"/>
      <c r="B200" s="63"/>
      <c r="C200" s="61" t="s">
        <v>71</v>
      </c>
      <c r="D200" s="116"/>
      <c r="E200" s="116"/>
      <c r="F200" s="75"/>
      <c r="G200" s="7"/>
      <c r="H200" s="118"/>
      <c r="I200" s="118"/>
      <c r="J200" s="118"/>
    </row>
    <row r="201" spans="1:10" ht="15" x14ac:dyDescent="0.25">
      <c r="A201" s="132">
        <v>98</v>
      </c>
      <c r="B201" s="52" t="s">
        <v>609</v>
      </c>
      <c r="C201" s="52" t="s">
        <v>610</v>
      </c>
      <c r="D201" s="115" t="s">
        <v>1347</v>
      </c>
      <c r="E201" s="115">
        <v>1</v>
      </c>
      <c r="F201" s="75"/>
      <c r="G201" s="7"/>
      <c r="H201" s="117">
        <f t="shared" ref="H201" si="289">F201+F201*G201</f>
        <v>0</v>
      </c>
      <c r="I201" s="117">
        <f t="shared" ref="I201" si="290">E201*F201</f>
        <v>0</v>
      </c>
      <c r="J201" s="117">
        <f t="shared" ref="J201" si="291">H201*E201</f>
        <v>0</v>
      </c>
    </row>
    <row r="202" spans="1:10" ht="14.45" customHeight="1" x14ac:dyDescent="0.2">
      <c r="A202" s="133"/>
      <c r="B202" s="63"/>
      <c r="C202" s="61" t="s">
        <v>71</v>
      </c>
      <c r="D202" s="116"/>
      <c r="E202" s="116"/>
      <c r="F202" s="75"/>
      <c r="G202" s="7"/>
      <c r="H202" s="118"/>
      <c r="I202" s="118"/>
      <c r="J202" s="118"/>
    </row>
    <row r="203" spans="1:10" ht="15" x14ac:dyDescent="0.25">
      <c r="A203" s="132">
        <v>99</v>
      </c>
      <c r="B203" s="52" t="s">
        <v>611</v>
      </c>
      <c r="C203" s="52" t="s">
        <v>612</v>
      </c>
      <c r="D203" s="115" t="s">
        <v>1378</v>
      </c>
      <c r="E203" s="115">
        <v>1</v>
      </c>
      <c r="F203" s="75"/>
      <c r="G203" s="7"/>
      <c r="H203" s="117">
        <f t="shared" ref="H203" si="292">F203+F203*G203</f>
        <v>0</v>
      </c>
      <c r="I203" s="117">
        <f t="shared" ref="I203" si="293">E203*F203</f>
        <v>0</v>
      </c>
      <c r="J203" s="117">
        <f t="shared" ref="J203" si="294">H203*E203</f>
        <v>0</v>
      </c>
    </row>
    <row r="204" spans="1:10" ht="14.45" customHeight="1" x14ac:dyDescent="0.2">
      <c r="A204" s="133"/>
      <c r="B204" s="63"/>
      <c r="C204" s="61" t="s">
        <v>71</v>
      </c>
      <c r="D204" s="116"/>
      <c r="E204" s="116"/>
      <c r="F204" s="75"/>
      <c r="G204" s="7"/>
      <c r="H204" s="118"/>
      <c r="I204" s="118"/>
      <c r="J204" s="118"/>
    </row>
    <row r="205" spans="1:10" ht="15" x14ac:dyDescent="0.25">
      <c r="A205" s="132">
        <v>100</v>
      </c>
      <c r="B205" s="52" t="s">
        <v>613</v>
      </c>
      <c r="C205" s="52" t="s">
        <v>614</v>
      </c>
      <c r="D205" s="115" t="s">
        <v>1347</v>
      </c>
      <c r="E205" s="115">
        <v>1</v>
      </c>
      <c r="F205" s="75"/>
      <c r="G205" s="7"/>
      <c r="H205" s="117">
        <f t="shared" ref="H205" si="295">F205+F205*G205</f>
        <v>0</v>
      </c>
      <c r="I205" s="117">
        <f t="shared" ref="I205" si="296">E205*F205</f>
        <v>0</v>
      </c>
      <c r="J205" s="117">
        <f t="shared" ref="J205" si="297">H205*E205</f>
        <v>0</v>
      </c>
    </row>
    <row r="206" spans="1:10" ht="14.45" customHeight="1" x14ac:dyDescent="0.2">
      <c r="A206" s="133"/>
      <c r="B206" s="63"/>
      <c r="C206" s="61" t="s">
        <v>71</v>
      </c>
      <c r="D206" s="116"/>
      <c r="E206" s="116"/>
      <c r="F206" s="75"/>
      <c r="G206" s="7"/>
      <c r="H206" s="118"/>
      <c r="I206" s="118"/>
      <c r="J206" s="118"/>
    </row>
    <row r="207" spans="1:10" ht="15" x14ac:dyDescent="0.25">
      <c r="A207" s="132">
        <v>101</v>
      </c>
      <c r="B207" s="52" t="s">
        <v>615</v>
      </c>
      <c r="C207" s="52" t="s">
        <v>616</v>
      </c>
      <c r="D207" s="115" t="s">
        <v>1347</v>
      </c>
      <c r="E207" s="115">
        <v>1</v>
      </c>
      <c r="F207" s="75"/>
      <c r="G207" s="7"/>
      <c r="H207" s="117">
        <f t="shared" ref="H207" si="298">F207+F207*G207</f>
        <v>0</v>
      </c>
      <c r="I207" s="117">
        <f t="shared" ref="I207" si="299">E207*F207</f>
        <v>0</v>
      </c>
      <c r="J207" s="117">
        <f t="shared" ref="J207" si="300">H207*E207</f>
        <v>0</v>
      </c>
    </row>
    <row r="208" spans="1:10" ht="14.45" customHeight="1" x14ac:dyDescent="0.2">
      <c r="A208" s="133"/>
      <c r="B208" s="63"/>
      <c r="C208" s="61" t="s">
        <v>71</v>
      </c>
      <c r="D208" s="116"/>
      <c r="E208" s="116"/>
      <c r="F208" s="75"/>
      <c r="G208" s="7"/>
      <c r="H208" s="118"/>
      <c r="I208" s="118"/>
      <c r="J208" s="118"/>
    </row>
    <row r="209" spans="1:10" ht="15" x14ac:dyDescent="0.25">
      <c r="A209" s="132">
        <v>102</v>
      </c>
      <c r="B209" s="52" t="s">
        <v>617</v>
      </c>
      <c r="C209" s="52" t="s">
        <v>618</v>
      </c>
      <c r="D209" s="115" t="s">
        <v>1347</v>
      </c>
      <c r="E209" s="115">
        <v>1</v>
      </c>
      <c r="F209" s="75"/>
      <c r="G209" s="7"/>
      <c r="H209" s="117">
        <f t="shared" ref="H209" si="301">F209+F209*G209</f>
        <v>0</v>
      </c>
      <c r="I209" s="117">
        <f t="shared" ref="I209" si="302">E209*F209</f>
        <v>0</v>
      </c>
      <c r="J209" s="117">
        <f t="shared" ref="J209" si="303">H209*E209</f>
        <v>0</v>
      </c>
    </row>
    <row r="210" spans="1:10" ht="14.45" customHeight="1" x14ac:dyDescent="0.2">
      <c r="A210" s="133"/>
      <c r="B210" s="63"/>
      <c r="C210" s="61" t="s">
        <v>71</v>
      </c>
      <c r="D210" s="116"/>
      <c r="E210" s="116"/>
      <c r="F210" s="75"/>
      <c r="G210" s="7"/>
      <c r="H210" s="118"/>
      <c r="I210" s="118"/>
      <c r="J210" s="118"/>
    </row>
    <row r="211" spans="1:10" ht="15" x14ac:dyDescent="0.25">
      <c r="A211" s="132">
        <v>103</v>
      </c>
      <c r="B211" s="52" t="s">
        <v>619</v>
      </c>
      <c r="C211" s="52" t="s">
        <v>620</v>
      </c>
      <c r="D211" s="115" t="s">
        <v>1377</v>
      </c>
      <c r="E211" s="115">
        <v>1</v>
      </c>
      <c r="F211" s="75"/>
      <c r="G211" s="7"/>
      <c r="H211" s="117">
        <f t="shared" ref="H211" si="304">F211+F211*G211</f>
        <v>0</v>
      </c>
      <c r="I211" s="117">
        <f t="shared" ref="I211" si="305">E211*F211</f>
        <v>0</v>
      </c>
      <c r="J211" s="117">
        <f t="shared" ref="J211" si="306">H211*E211</f>
        <v>0</v>
      </c>
    </row>
    <row r="212" spans="1:10" ht="14.45" customHeight="1" x14ac:dyDescent="0.2">
      <c r="A212" s="133"/>
      <c r="B212" s="63"/>
      <c r="C212" s="61" t="s">
        <v>71</v>
      </c>
      <c r="D212" s="116"/>
      <c r="E212" s="116"/>
      <c r="F212" s="75"/>
      <c r="G212" s="7"/>
      <c r="H212" s="118"/>
      <c r="I212" s="118"/>
      <c r="J212" s="118"/>
    </row>
    <row r="213" spans="1:10" ht="15" x14ac:dyDescent="0.25">
      <c r="A213" s="132">
        <v>104</v>
      </c>
      <c r="B213" s="52" t="s">
        <v>621</v>
      </c>
      <c r="C213" s="52" t="s">
        <v>622</v>
      </c>
      <c r="D213" s="115" t="s">
        <v>1346</v>
      </c>
      <c r="E213" s="115">
        <v>1</v>
      </c>
      <c r="F213" s="75"/>
      <c r="G213" s="7"/>
      <c r="H213" s="117">
        <f t="shared" ref="H213" si="307">F213+F213*G213</f>
        <v>0</v>
      </c>
      <c r="I213" s="117">
        <f t="shared" ref="I213" si="308">E213*F213</f>
        <v>0</v>
      </c>
      <c r="J213" s="117">
        <f t="shared" ref="J213" si="309">H213*E213</f>
        <v>0</v>
      </c>
    </row>
    <row r="214" spans="1:10" ht="14.45" customHeight="1" x14ac:dyDescent="0.2">
      <c r="A214" s="133"/>
      <c r="B214" s="63"/>
      <c r="C214" s="61" t="s">
        <v>71</v>
      </c>
      <c r="D214" s="116"/>
      <c r="E214" s="116"/>
      <c r="F214" s="75"/>
      <c r="G214" s="7"/>
      <c r="H214" s="118"/>
      <c r="I214" s="118"/>
      <c r="J214" s="118"/>
    </row>
    <row r="215" spans="1:10" ht="15" x14ac:dyDescent="0.25">
      <c r="A215" s="132">
        <v>105</v>
      </c>
      <c r="B215" s="52">
        <v>14040133</v>
      </c>
      <c r="C215" s="52" t="s">
        <v>623</v>
      </c>
      <c r="D215" s="115" t="s">
        <v>61</v>
      </c>
      <c r="E215" s="115">
        <v>1</v>
      </c>
      <c r="F215" s="75"/>
      <c r="G215" s="7"/>
      <c r="H215" s="117">
        <f t="shared" ref="H215" si="310">F215+F215*G215</f>
        <v>0</v>
      </c>
      <c r="I215" s="117">
        <f t="shared" ref="I215" si="311">E215*F215</f>
        <v>0</v>
      </c>
      <c r="J215" s="117">
        <f t="shared" ref="J215" si="312">H215*E215</f>
        <v>0</v>
      </c>
    </row>
    <row r="216" spans="1:10" ht="14.45" customHeight="1" x14ac:dyDescent="0.2">
      <c r="A216" s="133"/>
      <c r="B216" s="63"/>
      <c r="C216" s="61" t="s">
        <v>71</v>
      </c>
      <c r="D216" s="116"/>
      <c r="E216" s="116"/>
      <c r="F216" s="75"/>
      <c r="G216" s="7"/>
      <c r="H216" s="118"/>
      <c r="I216" s="118"/>
      <c r="J216" s="118"/>
    </row>
    <row r="217" spans="1:10" ht="15" x14ac:dyDescent="0.25">
      <c r="A217" s="132">
        <v>106</v>
      </c>
      <c r="B217" s="52">
        <v>14190136</v>
      </c>
      <c r="C217" s="52" t="s">
        <v>624</v>
      </c>
      <c r="D217" s="115" t="s">
        <v>1780</v>
      </c>
      <c r="E217" s="115">
        <v>1</v>
      </c>
      <c r="F217" s="75"/>
      <c r="G217" s="7"/>
      <c r="H217" s="117">
        <f t="shared" ref="H217" si="313">F217+F217*G217</f>
        <v>0</v>
      </c>
      <c r="I217" s="117">
        <f t="shared" ref="I217" si="314">E217*F217</f>
        <v>0</v>
      </c>
      <c r="J217" s="117">
        <f t="shared" ref="J217" si="315">H217*E217</f>
        <v>0</v>
      </c>
    </row>
    <row r="218" spans="1:10" ht="14.45" customHeight="1" x14ac:dyDescent="0.2">
      <c r="A218" s="133"/>
      <c r="B218" s="63"/>
      <c r="C218" s="61" t="s">
        <v>71</v>
      </c>
      <c r="D218" s="116"/>
      <c r="E218" s="116"/>
      <c r="F218" s="75"/>
      <c r="G218" s="7"/>
      <c r="H218" s="118"/>
      <c r="I218" s="118"/>
      <c r="J218" s="118"/>
    </row>
    <row r="219" spans="1:10" ht="15" x14ac:dyDescent="0.25">
      <c r="A219" s="132">
        <v>107</v>
      </c>
      <c r="B219" s="52" t="s">
        <v>625</v>
      </c>
      <c r="C219" s="52" t="s">
        <v>626</v>
      </c>
      <c r="D219" s="115" t="s">
        <v>1379</v>
      </c>
      <c r="E219" s="115">
        <v>1</v>
      </c>
      <c r="F219" s="75"/>
      <c r="G219" s="7"/>
      <c r="H219" s="117">
        <f t="shared" ref="H219" si="316">F219+F219*G219</f>
        <v>0</v>
      </c>
      <c r="I219" s="117">
        <f t="shared" ref="I219" si="317">E219*F219</f>
        <v>0</v>
      </c>
      <c r="J219" s="117">
        <f t="shared" ref="J219" si="318">H219*E219</f>
        <v>0</v>
      </c>
    </row>
    <row r="220" spans="1:10" ht="14.45" customHeight="1" x14ac:dyDescent="0.2">
      <c r="A220" s="133"/>
      <c r="B220" s="63"/>
      <c r="C220" s="61" t="s">
        <v>71</v>
      </c>
      <c r="D220" s="116"/>
      <c r="E220" s="116"/>
      <c r="F220" s="75"/>
      <c r="G220" s="7"/>
      <c r="H220" s="118"/>
      <c r="I220" s="118"/>
      <c r="J220" s="118"/>
    </row>
    <row r="221" spans="1:10" ht="15" x14ac:dyDescent="0.25">
      <c r="A221" s="132">
        <v>108</v>
      </c>
      <c r="B221" s="52" t="s">
        <v>627</v>
      </c>
      <c r="C221" s="52" t="s">
        <v>628</v>
      </c>
      <c r="D221" s="115" t="s">
        <v>1380</v>
      </c>
      <c r="E221" s="115">
        <v>100</v>
      </c>
      <c r="F221" s="75"/>
      <c r="G221" s="7"/>
      <c r="H221" s="117">
        <f t="shared" ref="H221" si="319">F221+F221*G221</f>
        <v>0</v>
      </c>
      <c r="I221" s="117">
        <f t="shared" ref="I221" si="320">E221*F221</f>
        <v>0</v>
      </c>
      <c r="J221" s="117">
        <f t="shared" ref="J221" si="321">H221*E221</f>
        <v>0</v>
      </c>
    </row>
    <row r="222" spans="1:10" ht="14.45" customHeight="1" x14ac:dyDescent="0.2">
      <c r="A222" s="133"/>
      <c r="B222" s="63"/>
      <c r="C222" s="61" t="s">
        <v>71</v>
      </c>
      <c r="D222" s="116"/>
      <c r="E222" s="116"/>
      <c r="F222" s="75"/>
      <c r="G222" s="7"/>
      <c r="H222" s="118"/>
      <c r="I222" s="118"/>
      <c r="J222" s="118"/>
    </row>
    <row r="223" spans="1:10" ht="15" x14ac:dyDescent="0.25">
      <c r="A223" s="132">
        <v>109</v>
      </c>
      <c r="B223" s="52" t="s">
        <v>629</v>
      </c>
      <c r="C223" s="52" t="s">
        <v>630</v>
      </c>
      <c r="D223" s="115" t="s">
        <v>1341</v>
      </c>
      <c r="E223" s="115">
        <v>100</v>
      </c>
      <c r="F223" s="75"/>
      <c r="G223" s="7"/>
      <c r="H223" s="117">
        <f t="shared" ref="H223" si="322">F223+F223*G223</f>
        <v>0</v>
      </c>
      <c r="I223" s="117">
        <f t="shared" ref="I223" si="323">E223*F223</f>
        <v>0</v>
      </c>
      <c r="J223" s="117">
        <f t="shared" ref="J223" si="324">H223*E223</f>
        <v>0</v>
      </c>
    </row>
    <row r="224" spans="1:10" ht="14.45" customHeight="1" x14ac:dyDescent="0.2">
      <c r="A224" s="133"/>
      <c r="B224" s="63"/>
      <c r="C224" s="61" t="s">
        <v>71</v>
      </c>
      <c r="D224" s="116"/>
      <c r="E224" s="116"/>
      <c r="F224" s="75"/>
      <c r="G224" s="7"/>
      <c r="H224" s="118"/>
      <c r="I224" s="118"/>
      <c r="J224" s="118"/>
    </row>
    <row r="225" spans="1:10" ht="15" x14ac:dyDescent="0.25">
      <c r="A225" s="132">
        <v>110</v>
      </c>
      <c r="B225" s="52" t="s">
        <v>631</v>
      </c>
      <c r="C225" s="52" t="s">
        <v>630</v>
      </c>
      <c r="D225" s="115" t="s">
        <v>1381</v>
      </c>
      <c r="E225" s="115">
        <v>10</v>
      </c>
      <c r="F225" s="75"/>
      <c r="G225" s="7"/>
      <c r="H225" s="117">
        <f t="shared" ref="H225" si="325">F225+F225*G225</f>
        <v>0</v>
      </c>
      <c r="I225" s="117">
        <f t="shared" ref="I225" si="326">E225*F225</f>
        <v>0</v>
      </c>
      <c r="J225" s="117">
        <f t="shared" ref="J225" si="327">H225*E225</f>
        <v>0</v>
      </c>
    </row>
    <row r="226" spans="1:10" ht="14.45" customHeight="1" x14ac:dyDescent="0.2">
      <c r="A226" s="133"/>
      <c r="B226" s="63"/>
      <c r="C226" s="61" t="s">
        <v>71</v>
      </c>
      <c r="D226" s="116"/>
      <c r="E226" s="116"/>
      <c r="F226" s="75"/>
      <c r="G226" s="7"/>
      <c r="H226" s="118"/>
      <c r="I226" s="118"/>
      <c r="J226" s="118"/>
    </row>
    <row r="227" spans="1:10" ht="15" x14ac:dyDescent="0.25">
      <c r="A227" s="132">
        <v>111</v>
      </c>
      <c r="B227" s="52" t="s">
        <v>632</v>
      </c>
      <c r="C227" s="52" t="s">
        <v>633</v>
      </c>
      <c r="D227" s="115" t="s">
        <v>1382</v>
      </c>
      <c r="E227" s="115">
        <v>1</v>
      </c>
      <c r="F227" s="75"/>
      <c r="G227" s="7"/>
      <c r="H227" s="117">
        <f t="shared" ref="H227" si="328">F227+F227*G227</f>
        <v>0</v>
      </c>
      <c r="I227" s="117">
        <f t="shared" ref="I227" si="329">E227*F227</f>
        <v>0</v>
      </c>
      <c r="J227" s="117">
        <f t="shared" ref="J227" si="330">H227*E227</f>
        <v>0</v>
      </c>
    </row>
    <row r="228" spans="1:10" ht="14.45" customHeight="1" x14ac:dyDescent="0.2">
      <c r="A228" s="133"/>
      <c r="B228" s="63"/>
      <c r="C228" s="61" t="s">
        <v>71</v>
      </c>
      <c r="D228" s="116"/>
      <c r="E228" s="116"/>
      <c r="F228" s="75"/>
      <c r="G228" s="7"/>
      <c r="H228" s="118"/>
      <c r="I228" s="118"/>
      <c r="J228" s="118"/>
    </row>
    <row r="229" spans="1:10" ht="15" x14ac:dyDescent="0.25">
      <c r="A229" s="132">
        <v>112</v>
      </c>
      <c r="B229" s="52" t="s">
        <v>634</v>
      </c>
      <c r="C229" s="52" t="s">
        <v>635</v>
      </c>
      <c r="D229" s="115" t="s">
        <v>47</v>
      </c>
      <c r="E229" s="115">
        <v>0</v>
      </c>
      <c r="F229" s="75"/>
      <c r="G229" s="7"/>
      <c r="H229" s="117">
        <f t="shared" ref="H229" si="331">F229+F229*G229</f>
        <v>0</v>
      </c>
      <c r="I229" s="117">
        <f t="shared" ref="I229" si="332">E229*F229</f>
        <v>0</v>
      </c>
      <c r="J229" s="117">
        <f t="shared" ref="J229" si="333">H229*E229</f>
        <v>0</v>
      </c>
    </row>
    <row r="230" spans="1:10" ht="14.45" customHeight="1" x14ac:dyDescent="0.2">
      <c r="A230" s="133"/>
      <c r="B230" s="63"/>
      <c r="C230" s="61" t="s">
        <v>71</v>
      </c>
      <c r="D230" s="116"/>
      <c r="E230" s="116"/>
      <c r="F230" s="75"/>
      <c r="G230" s="7"/>
      <c r="H230" s="118"/>
      <c r="I230" s="118"/>
      <c r="J230" s="118"/>
    </row>
    <row r="231" spans="1:10" ht="15" x14ac:dyDescent="0.25">
      <c r="A231" s="132">
        <v>113</v>
      </c>
      <c r="B231" s="52" t="s">
        <v>636</v>
      </c>
      <c r="C231" s="52" t="s">
        <v>637</v>
      </c>
      <c r="D231" s="115" t="s">
        <v>1338</v>
      </c>
      <c r="E231" s="115">
        <v>1</v>
      </c>
      <c r="F231" s="75"/>
      <c r="G231" s="7"/>
      <c r="H231" s="117">
        <f t="shared" ref="H231" si="334">F231+F231*G231</f>
        <v>0</v>
      </c>
      <c r="I231" s="117">
        <f t="shared" ref="I231" si="335">E231*F231</f>
        <v>0</v>
      </c>
      <c r="J231" s="117">
        <f t="shared" ref="J231" si="336">H231*E231</f>
        <v>0</v>
      </c>
    </row>
    <row r="232" spans="1:10" ht="14.45" customHeight="1" x14ac:dyDescent="0.2">
      <c r="A232" s="133"/>
      <c r="B232" s="63"/>
      <c r="C232" s="61" t="s">
        <v>71</v>
      </c>
      <c r="D232" s="116"/>
      <c r="E232" s="116"/>
      <c r="F232" s="75"/>
      <c r="G232" s="7"/>
      <c r="H232" s="118"/>
      <c r="I232" s="118"/>
      <c r="J232" s="118"/>
    </row>
    <row r="233" spans="1:10" ht="15" x14ac:dyDescent="0.25">
      <c r="A233" s="132">
        <v>114</v>
      </c>
      <c r="B233" s="52" t="s">
        <v>638</v>
      </c>
      <c r="C233" s="52" t="s">
        <v>639</v>
      </c>
      <c r="D233" s="115" t="s">
        <v>1383</v>
      </c>
      <c r="E233" s="115">
        <v>1</v>
      </c>
      <c r="F233" s="75"/>
      <c r="G233" s="7"/>
      <c r="H233" s="117">
        <f t="shared" ref="H233" si="337">F233+F233*G233</f>
        <v>0</v>
      </c>
      <c r="I233" s="117">
        <f t="shared" ref="I233" si="338">E233*F233</f>
        <v>0</v>
      </c>
      <c r="J233" s="117">
        <f t="shared" ref="J233" si="339">H233*E233</f>
        <v>0</v>
      </c>
    </row>
    <row r="234" spans="1:10" ht="14.45" customHeight="1" x14ac:dyDescent="0.2">
      <c r="A234" s="133"/>
      <c r="B234" s="63"/>
      <c r="C234" s="61" t="s">
        <v>71</v>
      </c>
      <c r="D234" s="116"/>
      <c r="E234" s="116"/>
      <c r="F234" s="75"/>
      <c r="G234" s="7"/>
      <c r="H234" s="118"/>
      <c r="I234" s="118"/>
      <c r="J234" s="118"/>
    </row>
    <row r="235" spans="1:10" ht="15" x14ac:dyDescent="0.25">
      <c r="A235" s="132">
        <v>115</v>
      </c>
      <c r="B235" s="52" t="s">
        <v>640</v>
      </c>
      <c r="C235" s="52" t="s">
        <v>641</v>
      </c>
      <c r="D235" s="115" t="s">
        <v>1384</v>
      </c>
      <c r="E235" s="115">
        <v>1</v>
      </c>
      <c r="F235" s="75"/>
      <c r="G235" s="7"/>
      <c r="H235" s="117">
        <f t="shared" ref="H235" si="340">F235+F235*G235</f>
        <v>0</v>
      </c>
      <c r="I235" s="117">
        <f t="shared" ref="I235" si="341">E235*F235</f>
        <v>0</v>
      </c>
      <c r="J235" s="117">
        <f t="shared" ref="J235" si="342">H235*E235</f>
        <v>0</v>
      </c>
    </row>
    <row r="236" spans="1:10" ht="14.45" customHeight="1" x14ac:dyDescent="0.2">
      <c r="A236" s="133"/>
      <c r="B236" s="63"/>
      <c r="C236" s="61" t="s">
        <v>71</v>
      </c>
      <c r="D236" s="116"/>
      <c r="E236" s="116"/>
      <c r="F236" s="75"/>
      <c r="G236" s="7"/>
      <c r="H236" s="118"/>
      <c r="I236" s="118"/>
      <c r="J236" s="118"/>
    </row>
    <row r="237" spans="1:10" ht="15" x14ac:dyDescent="0.25">
      <c r="A237" s="132">
        <v>116</v>
      </c>
      <c r="B237" s="52">
        <v>65305</v>
      </c>
      <c r="C237" s="52" t="s">
        <v>642</v>
      </c>
      <c r="D237" s="115" t="s">
        <v>1385</v>
      </c>
      <c r="E237" s="115">
        <v>10</v>
      </c>
      <c r="F237" s="75"/>
      <c r="G237" s="7"/>
      <c r="H237" s="117">
        <f t="shared" ref="H237" si="343">F237+F237*G237</f>
        <v>0</v>
      </c>
      <c r="I237" s="117">
        <f t="shared" ref="I237" si="344">E237*F237</f>
        <v>0</v>
      </c>
      <c r="J237" s="117">
        <f t="shared" ref="J237" si="345">H237*E237</f>
        <v>0</v>
      </c>
    </row>
    <row r="238" spans="1:10" ht="14.45" customHeight="1" x14ac:dyDescent="0.2">
      <c r="A238" s="133"/>
      <c r="B238" s="63"/>
      <c r="C238" s="61" t="s">
        <v>71</v>
      </c>
      <c r="D238" s="116"/>
      <c r="E238" s="116"/>
      <c r="F238" s="75"/>
      <c r="G238" s="7"/>
      <c r="H238" s="118"/>
      <c r="I238" s="118"/>
      <c r="J238" s="118"/>
    </row>
    <row r="239" spans="1:10" ht="15" x14ac:dyDescent="0.25">
      <c r="A239" s="132">
        <v>117</v>
      </c>
      <c r="B239" s="52">
        <v>65001</v>
      </c>
      <c r="C239" s="52" t="s">
        <v>643</v>
      </c>
      <c r="D239" s="115" t="s">
        <v>1385</v>
      </c>
      <c r="E239" s="115">
        <v>1</v>
      </c>
      <c r="F239" s="75"/>
      <c r="G239" s="7"/>
      <c r="H239" s="117">
        <f t="shared" ref="H239" si="346">F239+F239*G239</f>
        <v>0</v>
      </c>
      <c r="I239" s="117">
        <f t="shared" ref="I239" si="347">E239*F239</f>
        <v>0</v>
      </c>
      <c r="J239" s="117">
        <f t="shared" ref="J239" si="348">H239*E239</f>
        <v>0</v>
      </c>
    </row>
    <row r="240" spans="1:10" ht="14.45" customHeight="1" x14ac:dyDescent="0.2">
      <c r="A240" s="133"/>
      <c r="B240" s="63"/>
      <c r="C240" s="61" t="s">
        <v>71</v>
      </c>
      <c r="D240" s="116"/>
      <c r="E240" s="116"/>
      <c r="F240" s="75"/>
      <c r="G240" s="7"/>
      <c r="H240" s="118"/>
      <c r="I240" s="118"/>
      <c r="J240" s="118"/>
    </row>
    <row r="241" spans="1:10" ht="15" x14ac:dyDescent="0.25">
      <c r="A241" s="132">
        <v>118</v>
      </c>
      <c r="B241" s="52">
        <v>65002</v>
      </c>
      <c r="C241" s="52" t="s">
        <v>643</v>
      </c>
      <c r="D241" s="115" t="s">
        <v>1350</v>
      </c>
      <c r="E241" s="115">
        <v>1</v>
      </c>
      <c r="F241" s="75"/>
      <c r="G241" s="7"/>
      <c r="H241" s="117">
        <f t="shared" ref="H241" si="349">F241+F241*G241</f>
        <v>0</v>
      </c>
      <c r="I241" s="117">
        <f t="shared" ref="I241" si="350">E241*F241</f>
        <v>0</v>
      </c>
      <c r="J241" s="117">
        <f t="shared" ref="J241" si="351">H241*E241</f>
        <v>0</v>
      </c>
    </row>
    <row r="242" spans="1:10" ht="14.45" customHeight="1" x14ac:dyDescent="0.2">
      <c r="A242" s="133"/>
      <c r="B242" s="63"/>
      <c r="C242" s="61" t="s">
        <v>71</v>
      </c>
      <c r="D242" s="116"/>
      <c r="E242" s="116"/>
      <c r="F242" s="75"/>
      <c r="G242" s="7"/>
      <c r="H242" s="118"/>
      <c r="I242" s="118"/>
      <c r="J242" s="118"/>
    </row>
    <row r="243" spans="1:10" ht="15" x14ac:dyDescent="0.25">
      <c r="A243" s="132">
        <v>119</v>
      </c>
      <c r="B243" s="52">
        <v>61002</v>
      </c>
      <c r="C243" s="52" t="s">
        <v>644</v>
      </c>
      <c r="D243" s="115" t="s">
        <v>1386</v>
      </c>
      <c r="E243" s="115">
        <v>10</v>
      </c>
      <c r="F243" s="75"/>
      <c r="G243" s="7"/>
      <c r="H243" s="117">
        <f t="shared" ref="H243" si="352">F243+F243*G243</f>
        <v>0</v>
      </c>
      <c r="I243" s="117">
        <f t="shared" ref="I243" si="353">E243*F243</f>
        <v>0</v>
      </c>
      <c r="J243" s="117">
        <f t="shared" ref="J243" si="354">H243*E243</f>
        <v>0</v>
      </c>
    </row>
    <row r="244" spans="1:10" ht="14.45" customHeight="1" x14ac:dyDescent="0.2">
      <c r="A244" s="133"/>
      <c r="B244" s="63"/>
      <c r="C244" s="61" t="s">
        <v>71</v>
      </c>
      <c r="D244" s="116"/>
      <c r="E244" s="116"/>
      <c r="F244" s="75"/>
      <c r="G244" s="7"/>
      <c r="H244" s="118"/>
      <c r="I244" s="118"/>
      <c r="J244" s="118"/>
    </row>
    <row r="245" spans="1:10" ht="15" x14ac:dyDescent="0.25">
      <c r="A245" s="132">
        <v>120</v>
      </c>
      <c r="B245" s="52" t="s">
        <v>645</v>
      </c>
      <c r="C245" s="52" t="s">
        <v>646</v>
      </c>
      <c r="D245" s="115" t="s">
        <v>1366</v>
      </c>
      <c r="E245" s="115">
        <v>1</v>
      </c>
      <c r="F245" s="75"/>
      <c r="G245" s="7"/>
      <c r="H245" s="117">
        <f t="shared" ref="H245" si="355">F245+F245*G245</f>
        <v>0</v>
      </c>
      <c r="I245" s="117">
        <f t="shared" ref="I245" si="356">E245*F245</f>
        <v>0</v>
      </c>
      <c r="J245" s="117">
        <f t="shared" ref="J245" si="357">H245*E245</f>
        <v>0</v>
      </c>
    </row>
    <row r="246" spans="1:10" ht="14.45" customHeight="1" x14ac:dyDescent="0.2">
      <c r="A246" s="133"/>
      <c r="B246" s="63"/>
      <c r="C246" s="61" t="s">
        <v>71</v>
      </c>
      <c r="D246" s="116"/>
      <c r="E246" s="116"/>
      <c r="F246" s="75"/>
      <c r="G246" s="7"/>
      <c r="H246" s="118"/>
      <c r="I246" s="118"/>
      <c r="J246" s="118"/>
    </row>
    <row r="247" spans="1:10" ht="15" x14ac:dyDescent="0.25">
      <c r="A247" s="132">
        <v>121</v>
      </c>
      <c r="B247" s="52" t="s">
        <v>647</v>
      </c>
      <c r="C247" s="52" t="s">
        <v>648</v>
      </c>
      <c r="D247" s="115" t="s">
        <v>1366</v>
      </c>
      <c r="E247" s="115">
        <v>1</v>
      </c>
      <c r="F247" s="75"/>
      <c r="G247" s="7"/>
      <c r="H247" s="117">
        <f t="shared" ref="H247" si="358">F247+F247*G247</f>
        <v>0</v>
      </c>
      <c r="I247" s="117">
        <f t="shared" ref="I247" si="359">E247*F247</f>
        <v>0</v>
      </c>
      <c r="J247" s="117">
        <f t="shared" ref="J247" si="360">H247*E247</f>
        <v>0</v>
      </c>
    </row>
    <row r="248" spans="1:10" ht="14.45" customHeight="1" x14ac:dyDescent="0.2">
      <c r="A248" s="133"/>
      <c r="B248" s="63"/>
      <c r="C248" s="61" t="s">
        <v>71</v>
      </c>
      <c r="D248" s="116"/>
      <c r="E248" s="116"/>
      <c r="F248" s="75"/>
      <c r="G248" s="7"/>
      <c r="H248" s="118"/>
      <c r="I248" s="118"/>
      <c r="J248" s="118"/>
    </row>
    <row r="249" spans="1:10" ht="15" x14ac:dyDescent="0.25">
      <c r="A249" s="132">
        <v>122</v>
      </c>
      <c r="B249" s="52" t="s">
        <v>649</v>
      </c>
      <c r="C249" s="52" t="s">
        <v>650</v>
      </c>
      <c r="D249" s="115" t="s">
        <v>1387</v>
      </c>
      <c r="E249" s="115">
        <v>1</v>
      </c>
      <c r="F249" s="75"/>
      <c r="G249" s="7"/>
      <c r="H249" s="117">
        <f t="shared" ref="H249" si="361">F249+F249*G249</f>
        <v>0</v>
      </c>
      <c r="I249" s="117">
        <f t="shared" ref="I249" si="362">E249*F249</f>
        <v>0</v>
      </c>
      <c r="J249" s="117">
        <f t="shared" ref="J249" si="363">H249*E249</f>
        <v>0</v>
      </c>
    </row>
    <row r="250" spans="1:10" ht="14.45" customHeight="1" x14ac:dyDescent="0.2">
      <c r="A250" s="133"/>
      <c r="B250" s="63"/>
      <c r="C250" s="61" t="s">
        <v>71</v>
      </c>
      <c r="D250" s="116"/>
      <c r="E250" s="116"/>
      <c r="F250" s="75"/>
      <c r="G250" s="7"/>
      <c r="H250" s="118"/>
      <c r="I250" s="118"/>
      <c r="J250" s="118"/>
    </row>
    <row r="251" spans="1:10" ht="15" x14ac:dyDescent="0.25">
      <c r="A251" s="132">
        <v>123</v>
      </c>
      <c r="B251" s="52" t="s">
        <v>651</v>
      </c>
      <c r="C251" s="52" t="s">
        <v>652</v>
      </c>
      <c r="D251" s="115" t="s">
        <v>1388</v>
      </c>
      <c r="E251" s="115">
        <v>1</v>
      </c>
      <c r="F251" s="75"/>
      <c r="G251" s="7"/>
      <c r="H251" s="117">
        <f t="shared" ref="H251" si="364">F251+F251*G251</f>
        <v>0</v>
      </c>
      <c r="I251" s="117">
        <f t="shared" ref="I251" si="365">E251*F251</f>
        <v>0</v>
      </c>
      <c r="J251" s="117">
        <f t="shared" ref="J251" si="366">H251*E251</f>
        <v>0</v>
      </c>
    </row>
    <row r="252" spans="1:10" ht="14.45" customHeight="1" x14ac:dyDescent="0.2">
      <c r="A252" s="133"/>
      <c r="B252" s="63"/>
      <c r="C252" s="61" t="s">
        <v>71</v>
      </c>
      <c r="D252" s="116"/>
      <c r="E252" s="116"/>
      <c r="F252" s="75"/>
      <c r="G252" s="7"/>
      <c r="H252" s="118"/>
      <c r="I252" s="118"/>
      <c r="J252" s="118"/>
    </row>
    <row r="253" spans="1:10" ht="15" x14ac:dyDescent="0.25">
      <c r="A253" s="132">
        <v>124</v>
      </c>
      <c r="B253" s="52" t="s">
        <v>653</v>
      </c>
      <c r="C253" s="52" t="s">
        <v>654</v>
      </c>
      <c r="D253" s="115" t="s">
        <v>1362</v>
      </c>
      <c r="E253" s="115">
        <v>1</v>
      </c>
      <c r="F253" s="75"/>
      <c r="G253" s="7"/>
      <c r="H253" s="117">
        <f t="shared" ref="H253" si="367">F253+F253*G253</f>
        <v>0</v>
      </c>
      <c r="I253" s="117">
        <f t="shared" ref="I253" si="368">E253*F253</f>
        <v>0</v>
      </c>
      <c r="J253" s="117">
        <f t="shared" ref="J253" si="369">H253*E253</f>
        <v>0</v>
      </c>
    </row>
    <row r="254" spans="1:10" ht="14.45" customHeight="1" x14ac:dyDescent="0.2">
      <c r="A254" s="133"/>
      <c r="B254" s="63"/>
      <c r="C254" s="61" t="s">
        <v>71</v>
      </c>
      <c r="D254" s="116"/>
      <c r="E254" s="116"/>
      <c r="F254" s="75"/>
      <c r="G254" s="7"/>
      <c r="H254" s="118"/>
      <c r="I254" s="118"/>
      <c r="J254" s="118"/>
    </row>
    <row r="255" spans="1:10" ht="15" x14ac:dyDescent="0.25">
      <c r="A255" s="132">
        <v>125</v>
      </c>
      <c r="B255" s="52" t="s">
        <v>655</v>
      </c>
      <c r="C255" s="52" t="s">
        <v>656</v>
      </c>
      <c r="D255" s="115" t="s">
        <v>61</v>
      </c>
      <c r="E255" s="115">
        <v>1</v>
      </c>
      <c r="F255" s="75"/>
      <c r="G255" s="7"/>
      <c r="H255" s="117">
        <f t="shared" ref="H255" si="370">F255+F255*G255</f>
        <v>0</v>
      </c>
      <c r="I255" s="117">
        <f t="shared" ref="I255" si="371">E255*F255</f>
        <v>0</v>
      </c>
      <c r="J255" s="117">
        <f t="shared" ref="J255" si="372">H255*E255</f>
        <v>0</v>
      </c>
    </row>
    <row r="256" spans="1:10" ht="14.45" customHeight="1" x14ac:dyDescent="0.2">
      <c r="A256" s="133"/>
      <c r="B256" s="63"/>
      <c r="C256" s="61" t="s">
        <v>71</v>
      </c>
      <c r="D256" s="116"/>
      <c r="E256" s="116"/>
      <c r="F256" s="75"/>
      <c r="G256" s="7"/>
      <c r="H256" s="118"/>
      <c r="I256" s="118"/>
      <c r="J256" s="118"/>
    </row>
    <row r="257" spans="1:10" ht="15" x14ac:dyDescent="0.25">
      <c r="A257" s="132">
        <v>126</v>
      </c>
      <c r="B257" s="52" t="s">
        <v>657</v>
      </c>
      <c r="C257" s="52" t="s">
        <v>658</v>
      </c>
      <c r="D257" s="115" t="s">
        <v>25</v>
      </c>
      <c r="E257" s="115">
        <v>1</v>
      </c>
      <c r="F257" s="75"/>
      <c r="G257" s="7"/>
      <c r="H257" s="117">
        <f t="shared" ref="H257" si="373">F257+F257*G257</f>
        <v>0</v>
      </c>
      <c r="I257" s="117">
        <f t="shared" ref="I257" si="374">E257*F257</f>
        <v>0</v>
      </c>
      <c r="J257" s="117">
        <f t="shared" ref="J257" si="375">H257*E257</f>
        <v>0</v>
      </c>
    </row>
    <row r="258" spans="1:10" ht="14.45" customHeight="1" x14ac:dyDescent="0.2">
      <c r="A258" s="133"/>
      <c r="B258" s="63"/>
      <c r="C258" s="61" t="s">
        <v>71</v>
      </c>
      <c r="D258" s="116"/>
      <c r="E258" s="116"/>
      <c r="F258" s="75"/>
      <c r="G258" s="7"/>
      <c r="H258" s="118"/>
      <c r="I258" s="118"/>
      <c r="J258" s="118"/>
    </row>
    <row r="259" spans="1:10" ht="15" x14ac:dyDescent="0.25">
      <c r="A259" s="132">
        <v>127</v>
      </c>
      <c r="B259" s="52">
        <v>16141002</v>
      </c>
      <c r="C259" s="52" t="s">
        <v>659</v>
      </c>
      <c r="D259" s="115" t="s">
        <v>24</v>
      </c>
      <c r="E259" s="115">
        <v>1</v>
      </c>
      <c r="F259" s="75"/>
      <c r="G259" s="7"/>
      <c r="H259" s="117">
        <f t="shared" ref="H259" si="376">F259+F259*G259</f>
        <v>0</v>
      </c>
      <c r="I259" s="117">
        <f t="shared" ref="I259" si="377">E259*F259</f>
        <v>0</v>
      </c>
      <c r="J259" s="117">
        <f t="shared" ref="J259" si="378">H259*E259</f>
        <v>0</v>
      </c>
    </row>
    <row r="260" spans="1:10" ht="14.45" customHeight="1" x14ac:dyDescent="0.2">
      <c r="A260" s="133"/>
      <c r="B260" s="63"/>
      <c r="C260" s="61" t="s">
        <v>71</v>
      </c>
      <c r="D260" s="116"/>
      <c r="E260" s="116"/>
      <c r="F260" s="75"/>
      <c r="G260" s="7"/>
      <c r="H260" s="118"/>
      <c r="I260" s="118"/>
      <c r="J260" s="118"/>
    </row>
    <row r="261" spans="1:10" ht="15" x14ac:dyDescent="0.25">
      <c r="A261" s="132">
        <v>128</v>
      </c>
      <c r="B261" s="52" t="s">
        <v>660</v>
      </c>
      <c r="C261" s="52" t="s">
        <v>661</v>
      </c>
      <c r="D261" s="115" t="s">
        <v>1389</v>
      </c>
      <c r="E261" s="115">
        <v>1</v>
      </c>
      <c r="F261" s="75"/>
      <c r="G261" s="7"/>
      <c r="H261" s="117">
        <f t="shared" ref="H261" si="379">F261+F261*G261</f>
        <v>0</v>
      </c>
      <c r="I261" s="117">
        <f t="shared" ref="I261" si="380">E261*F261</f>
        <v>0</v>
      </c>
      <c r="J261" s="117">
        <f t="shared" ref="J261" si="381">H261*E261</f>
        <v>0</v>
      </c>
    </row>
    <row r="262" spans="1:10" ht="14.45" customHeight="1" x14ac:dyDescent="0.2">
      <c r="A262" s="133"/>
      <c r="B262" s="63"/>
      <c r="C262" s="61" t="s">
        <v>71</v>
      </c>
      <c r="D262" s="116"/>
      <c r="E262" s="116"/>
      <c r="F262" s="75"/>
      <c r="G262" s="7"/>
      <c r="H262" s="118"/>
      <c r="I262" s="118"/>
      <c r="J262" s="118"/>
    </row>
    <row r="263" spans="1:10" ht="15" x14ac:dyDescent="0.25">
      <c r="A263" s="132">
        <v>129</v>
      </c>
      <c r="B263" s="52" t="s">
        <v>662</v>
      </c>
      <c r="C263" s="52" t="s">
        <v>663</v>
      </c>
      <c r="D263" s="115" t="s">
        <v>61</v>
      </c>
      <c r="E263" s="115">
        <v>1</v>
      </c>
      <c r="F263" s="75"/>
      <c r="G263" s="7"/>
      <c r="H263" s="117">
        <f t="shared" ref="H263" si="382">F263+F263*G263</f>
        <v>0</v>
      </c>
      <c r="I263" s="117">
        <f t="shared" ref="I263" si="383">E263*F263</f>
        <v>0</v>
      </c>
      <c r="J263" s="117">
        <f t="shared" ref="J263" si="384">H263*E263</f>
        <v>0</v>
      </c>
    </row>
    <row r="264" spans="1:10" ht="14.45" customHeight="1" x14ac:dyDescent="0.2">
      <c r="A264" s="133"/>
      <c r="B264" s="63"/>
      <c r="C264" s="61" t="s">
        <v>71</v>
      </c>
      <c r="D264" s="116"/>
      <c r="E264" s="116"/>
      <c r="F264" s="75"/>
      <c r="G264" s="7"/>
      <c r="H264" s="118"/>
      <c r="I264" s="118"/>
      <c r="J264" s="118"/>
    </row>
    <row r="265" spans="1:10" ht="15" x14ac:dyDescent="0.25">
      <c r="A265" s="132">
        <v>130</v>
      </c>
      <c r="B265" s="52">
        <v>17896</v>
      </c>
      <c r="C265" s="52" t="s">
        <v>664</v>
      </c>
      <c r="D265" s="115" t="s">
        <v>1366</v>
      </c>
      <c r="E265" s="115">
        <v>1</v>
      </c>
      <c r="F265" s="75"/>
      <c r="G265" s="7"/>
      <c r="H265" s="117">
        <f t="shared" ref="H265" si="385">F265+F265*G265</f>
        <v>0</v>
      </c>
      <c r="I265" s="117">
        <f t="shared" ref="I265" si="386">E265*F265</f>
        <v>0</v>
      </c>
      <c r="J265" s="117">
        <f t="shared" ref="J265" si="387">H265*E265</f>
        <v>0</v>
      </c>
    </row>
    <row r="266" spans="1:10" ht="14.45" customHeight="1" x14ac:dyDescent="0.2">
      <c r="A266" s="133"/>
      <c r="B266" s="63"/>
      <c r="C266" s="61" t="s">
        <v>71</v>
      </c>
      <c r="D266" s="116"/>
      <c r="E266" s="116"/>
      <c r="F266" s="75"/>
      <c r="G266" s="7"/>
      <c r="H266" s="118"/>
      <c r="I266" s="118"/>
      <c r="J266" s="118"/>
    </row>
    <row r="267" spans="1:10" ht="15" x14ac:dyDescent="0.25">
      <c r="A267" s="132">
        <v>131</v>
      </c>
      <c r="B267" s="52" t="s">
        <v>665</v>
      </c>
      <c r="C267" s="52" t="s">
        <v>666</v>
      </c>
      <c r="D267" s="115" t="s">
        <v>1390</v>
      </c>
      <c r="E267" s="115">
        <v>1</v>
      </c>
      <c r="F267" s="75"/>
      <c r="G267" s="7"/>
      <c r="H267" s="117">
        <f t="shared" ref="H267" si="388">F267+F267*G267</f>
        <v>0</v>
      </c>
      <c r="I267" s="117">
        <f t="shared" ref="I267" si="389">E267*F267</f>
        <v>0</v>
      </c>
      <c r="J267" s="117">
        <f t="shared" ref="J267" si="390">H267*E267</f>
        <v>0</v>
      </c>
    </row>
    <row r="268" spans="1:10" ht="14.45" customHeight="1" x14ac:dyDescent="0.2">
      <c r="A268" s="133"/>
      <c r="B268" s="63"/>
      <c r="C268" s="61" t="s">
        <v>71</v>
      </c>
      <c r="D268" s="116"/>
      <c r="E268" s="116"/>
      <c r="F268" s="75"/>
      <c r="G268" s="7"/>
      <c r="H268" s="118"/>
      <c r="I268" s="118"/>
      <c r="J268" s="118"/>
    </row>
    <row r="269" spans="1:10" ht="15" x14ac:dyDescent="0.25">
      <c r="A269" s="132">
        <v>132</v>
      </c>
      <c r="B269" s="52" t="s">
        <v>667</v>
      </c>
      <c r="C269" s="52" t="s">
        <v>668</v>
      </c>
      <c r="D269" s="115" t="s">
        <v>1371</v>
      </c>
      <c r="E269" s="115">
        <v>1</v>
      </c>
      <c r="F269" s="75"/>
      <c r="G269" s="7"/>
      <c r="H269" s="117">
        <f t="shared" ref="H269" si="391">F269+F269*G269</f>
        <v>0</v>
      </c>
      <c r="I269" s="117">
        <f t="shared" ref="I269" si="392">E269*F269</f>
        <v>0</v>
      </c>
      <c r="J269" s="117">
        <f t="shared" ref="J269" si="393">H269*E269</f>
        <v>0</v>
      </c>
    </row>
    <row r="270" spans="1:10" ht="14.45" customHeight="1" x14ac:dyDescent="0.2">
      <c r="A270" s="133"/>
      <c r="B270" s="63"/>
      <c r="C270" s="61" t="s">
        <v>71</v>
      </c>
      <c r="D270" s="116"/>
      <c r="E270" s="116"/>
      <c r="F270" s="75"/>
      <c r="G270" s="7"/>
      <c r="H270" s="118"/>
      <c r="I270" s="118"/>
      <c r="J270" s="118"/>
    </row>
    <row r="271" spans="1:10" ht="15" x14ac:dyDescent="0.25">
      <c r="A271" s="132">
        <v>133</v>
      </c>
      <c r="B271" s="52" t="s">
        <v>669</v>
      </c>
      <c r="C271" s="52" t="s">
        <v>670</v>
      </c>
      <c r="D271" s="115" t="s">
        <v>1371</v>
      </c>
      <c r="E271" s="115">
        <v>1</v>
      </c>
      <c r="F271" s="75"/>
      <c r="G271" s="7"/>
      <c r="H271" s="117">
        <f t="shared" ref="H271" si="394">F271+F271*G271</f>
        <v>0</v>
      </c>
      <c r="I271" s="117">
        <f t="shared" ref="I271" si="395">E271*F271</f>
        <v>0</v>
      </c>
      <c r="J271" s="117">
        <f t="shared" ref="J271" si="396">H271*E271</f>
        <v>0</v>
      </c>
    </row>
    <row r="272" spans="1:10" ht="14.45" customHeight="1" x14ac:dyDescent="0.2">
      <c r="A272" s="133"/>
      <c r="B272" s="63"/>
      <c r="C272" s="61" t="s">
        <v>71</v>
      </c>
      <c r="D272" s="116"/>
      <c r="E272" s="116"/>
      <c r="F272" s="75"/>
      <c r="G272" s="7"/>
      <c r="H272" s="118"/>
      <c r="I272" s="118"/>
      <c r="J272" s="118"/>
    </row>
    <row r="273" spans="1:10" ht="15" x14ac:dyDescent="0.25">
      <c r="A273" s="132">
        <v>134</v>
      </c>
      <c r="B273" s="52" t="s">
        <v>671</v>
      </c>
      <c r="C273" s="52" t="s">
        <v>672</v>
      </c>
      <c r="D273" s="115" t="s">
        <v>1371</v>
      </c>
      <c r="E273" s="115">
        <v>1</v>
      </c>
      <c r="F273" s="75"/>
      <c r="G273" s="7"/>
      <c r="H273" s="117">
        <f t="shared" ref="H273" si="397">F273+F273*G273</f>
        <v>0</v>
      </c>
      <c r="I273" s="117">
        <f t="shared" ref="I273" si="398">E273*F273</f>
        <v>0</v>
      </c>
      <c r="J273" s="117">
        <f t="shared" ref="J273" si="399">H273*E273</f>
        <v>0</v>
      </c>
    </row>
    <row r="274" spans="1:10" ht="14.45" customHeight="1" x14ac:dyDescent="0.2">
      <c r="A274" s="133"/>
      <c r="B274" s="63"/>
      <c r="C274" s="61" t="s">
        <v>71</v>
      </c>
      <c r="D274" s="116"/>
      <c r="E274" s="116"/>
      <c r="F274" s="75"/>
      <c r="G274" s="7"/>
      <c r="H274" s="118"/>
      <c r="I274" s="118"/>
      <c r="J274" s="118"/>
    </row>
    <row r="275" spans="1:10" ht="15" x14ac:dyDescent="0.25">
      <c r="A275" s="132">
        <v>135</v>
      </c>
      <c r="B275" s="52" t="s">
        <v>673</v>
      </c>
      <c r="C275" s="52" t="s">
        <v>674</v>
      </c>
      <c r="D275" s="115" t="s">
        <v>1371</v>
      </c>
      <c r="E275" s="115">
        <v>1</v>
      </c>
      <c r="F275" s="75"/>
      <c r="G275" s="7"/>
      <c r="H275" s="117">
        <f t="shared" ref="H275" si="400">F275+F275*G275</f>
        <v>0</v>
      </c>
      <c r="I275" s="117">
        <f t="shared" ref="I275" si="401">E275*F275</f>
        <v>0</v>
      </c>
      <c r="J275" s="117">
        <f t="shared" ref="J275" si="402">H275*E275</f>
        <v>0</v>
      </c>
    </row>
    <row r="276" spans="1:10" ht="14.45" customHeight="1" x14ac:dyDescent="0.2">
      <c r="A276" s="133"/>
      <c r="B276" s="63"/>
      <c r="C276" s="61" t="s">
        <v>71</v>
      </c>
      <c r="D276" s="116"/>
      <c r="E276" s="116"/>
      <c r="F276" s="75"/>
      <c r="G276" s="7"/>
      <c r="H276" s="118"/>
      <c r="I276" s="118"/>
      <c r="J276" s="118"/>
    </row>
    <row r="277" spans="1:10" ht="15" x14ac:dyDescent="0.25">
      <c r="A277" s="132">
        <v>136</v>
      </c>
      <c r="B277" s="52" t="s">
        <v>675</v>
      </c>
      <c r="C277" s="52" t="s">
        <v>676</v>
      </c>
      <c r="D277" s="115" t="s">
        <v>1371</v>
      </c>
      <c r="E277" s="115">
        <v>1</v>
      </c>
      <c r="F277" s="75"/>
      <c r="G277" s="7"/>
      <c r="H277" s="117">
        <f t="shared" ref="H277" si="403">F277+F277*G277</f>
        <v>0</v>
      </c>
      <c r="I277" s="117">
        <f t="shared" ref="I277" si="404">E277*F277</f>
        <v>0</v>
      </c>
      <c r="J277" s="117">
        <f t="shared" ref="J277" si="405">H277*E277</f>
        <v>0</v>
      </c>
    </row>
    <row r="278" spans="1:10" ht="14.45" customHeight="1" x14ac:dyDescent="0.2">
      <c r="A278" s="133"/>
      <c r="B278" s="63"/>
      <c r="C278" s="61" t="s">
        <v>71</v>
      </c>
      <c r="D278" s="116"/>
      <c r="E278" s="116"/>
      <c r="F278" s="75"/>
      <c r="G278" s="7"/>
      <c r="H278" s="118"/>
      <c r="I278" s="118"/>
      <c r="J278" s="118"/>
    </row>
    <row r="279" spans="1:10" ht="15" x14ac:dyDescent="0.25">
      <c r="A279" s="132">
        <v>137</v>
      </c>
      <c r="B279" s="52">
        <v>21334</v>
      </c>
      <c r="C279" s="52" t="s">
        <v>677</v>
      </c>
      <c r="D279" s="115" t="s">
        <v>1355</v>
      </c>
      <c r="E279" s="115">
        <v>1</v>
      </c>
      <c r="F279" s="75"/>
      <c r="G279" s="7"/>
      <c r="H279" s="117">
        <f t="shared" ref="H279" si="406">F279+F279*G279</f>
        <v>0</v>
      </c>
      <c r="I279" s="117">
        <f t="shared" ref="I279" si="407">E279*F279</f>
        <v>0</v>
      </c>
      <c r="J279" s="117">
        <f t="shared" ref="J279" si="408">H279*E279</f>
        <v>0</v>
      </c>
    </row>
    <row r="280" spans="1:10" ht="14.45" customHeight="1" x14ac:dyDescent="0.2">
      <c r="A280" s="133"/>
      <c r="B280" s="63"/>
      <c r="C280" s="61" t="s">
        <v>71</v>
      </c>
      <c r="D280" s="116"/>
      <c r="E280" s="116"/>
      <c r="F280" s="75"/>
      <c r="G280" s="7"/>
      <c r="H280" s="118"/>
      <c r="I280" s="118"/>
      <c r="J280" s="118"/>
    </row>
    <row r="281" spans="1:10" ht="15" x14ac:dyDescent="0.25">
      <c r="A281" s="132">
        <v>138</v>
      </c>
      <c r="B281" s="52">
        <v>21335</v>
      </c>
      <c r="C281" s="52" t="s">
        <v>678</v>
      </c>
      <c r="D281" s="115" t="s">
        <v>1391</v>
      </c>
      <c r="E281" s="115">
        <v>1</v>
      </c>
      <c r="F281" s="75"/>
      <c r="G281" s="7"/>
      <c r="H281" s="117">
        <f t="shared" ref="H281" si="409">F281+F281*G281</f>
        <v>0</v>
      </c>
      <c r="I281" s="117">
        <f t="shared" ref="I281" si="410">E281*F281</f>
        <v>0</v>
      </c>
      <c r="J281" s="117">
        <f t="shared" ref="J281" si="411">H281*E281</f>
        <v>0</v>
      </c>
    </row>
    <row r="282" spans="1:10" ht="14.45" customHeight="1" x14ac:dyDescent="0.2">
      <c r="A282" s="133"/>
      <c r="B282" s="63"/>
      <c r="C282" s="61" t="s">
        <v>71</v>
      </c>
      <c r="D282" s="116"/>
      <c r="E282" s="116"/>
      <c r="F282" s="75"/>
      <c r="G282" s="7"/>
      <c r="H282" s="118"/>
      <c r="I282" s="118"/>
      <c r="J282" s="118"/>
    </row>
    <row r="283" spans="1:10" ht="15" x14ac:dyDescent="0.25">
      <c r="A283" s="132">
        <v>139</v>
      </c>
      <c r="B283" s="52" t="s">
        <v>679</v>
      </c>
      <c r="C283" s="52" t="s">
        <v>680</v>
      </c>
      <c r="D283" s="115" t="s">
        <v>1392</v>
      </c>
      <c r="E283" s="115">
        <v>1</v>
      </c>
      <c r="F283" s="75"/>
      <c r="G283" s="7"/>
      <c r="H283" s="117">
        <f t="shared" ref="H283" si="412">F283+F283*G283</f>
        <v>0</v>
      </c>
      <c r="I283" s="117">
        <f t="shared" ref="I283" si="413">E283*F283</f>
        <v>0</v>
      </c>
      <c r="J283" s="117">
        <f t="shared" ref="J283" si="414">H283*E283</f>
        <v>0</v>
      </c>
    </row>
    <row r="284" spans="1:10" ht="14.45" customHeight="1" x14ac:dyDescent="0.2">
      <c r="A284" s="133"/>
      <c r="B284" s="63"/>
      <c r="C284" s="61" t="s">
        <v>71</v>
      </c>
      <c r="D284" s="116"/>
      <c r="E284" s="116"/>
      <c r="F284" s="75"/>
      <c r="G284" s="7"/>
      <c r="H284" s="118"/>
      <c r="I284" s="118"/>
      <c r="J284" s="118"/>
    </row>
    <row r="285" spans="1:10" ht="15" x14ac:dyDescent="0.25">
      <c r="A285" s="132">
        <v>140</v>
      </c>
      <c r="B285" s="52" t="s">
        <v>681</v>
      </c>
      <c r="C285" s="52" t="s">
        <v>680</v>
      </c>
      <c r="D285" s="115" t="s">
        <v>1393</v>
      </c>
      <c r="E285" s="115">
        <v>1</v>
      </c>
      <c r="F285" s="75"/>
      <c r="G285" s="7"/>
      <c r="H285" s="117">
        <f t="shared" ref="H285" si="415">F285+F285*G285</f>
        <v>0</v>
      </c>
      <c r="I285" s="117">
        <f t="shared" ref="I285" si="416">E285*F285</f>
        <v>0</v>
      </c>
      <c r="J285" s="117">
        <f t="shared" ref="J285" si="417">H285*E285</f>
        <v>0</v>
      </c>
    </row>
    <row r="286" spans="1:10" ht="14.45" customHeight="1" x14ac:dyDescent="0.2">
      <c r="A286" s="133"/>
      <c r="B286" s="63"/>
      <c r="C286" s="61" t="s">
        <v>71</v>
      </c>
      <c r="D286" s="116"/>
      <c r="E286" s="116"/>
      <c r="F286" s="75"/>
      <c r="G286" s="7"/>
      <c r="H286" s="118"/>
      <c r="I286" s="118"/>
      <c r="J286" s="118"/>
    </row>
    <row r="287" spans="1:10" ht="15" x14ac:dyDescent="0.25">
      <c r="A287" s="132">
        <v>141</v>
      </c>
      <c r="B287" s="52" t="s">
        <v>682</v>
      </c>
      <c r="C287" s="52" t="s">
        <v>683</v>
      </c>
      <c r="D287" s="115" t="s">
        <v>1394</v>
      </c>
      <c r="E287" s="115">
        <v>1</v>
      </c>
      <c r="F287" s="75"/>
      <c r="G287" s="7"/>
      <c r="H287" s="117">
        <f t="shared" ref="H287" si="418">F287+F287*G287</f>
        <v>0</v>
      </c>
      <c r="I287" s="117">
        <f t="shared" ref="I287" si="419">E287*F287</f>
        <v>0</v>
      </c>
      <c r="J287" s="117">
        <f t="shared" ref="J287" si="420">H287*E287</f>
        <v>0</v>
      </c>
    </row>
    <row r="288" spans="1:10" ht="14.45" customHeight="1" x14ac:dyDescent="0.2">
      <c r="A288" s="133"/>
      <c r="B288" s="63"/>
      <c r="C288" s="61" t="s">
        <v>71</v>
      </c>
      <c r="D288" s="116"/>
      <c r="E288" s="116"/>
      <c r="F288" s="75"/>
      <c r="G288" s="7"/>
      <c r="H288" s="118"/>
      <c r="I288" s="118"/>
      <c r="J288" s="118"/>
    </row>
    <row r="289" spans="1:10" ht="15" x14ac:dyDescent="0.25">
      <c r="A289" s="132">
        <v>142</v>
      </c>
      <c r="B289" s="52" t="s">
        <v>684</v>
      </c>
      <c r="C289" s="52" t="s">
        <v>685</v>
      </c>
      <c r="D289" s="115" t="s">
        <v>431</v>
      </c>
      <c r="E289" s="115">
        <v>1</v>
      </c>
      <c r="F289" s="75"/>
      <c r="G289" s="7"/>
      <c r="H289" s="117">
        <f t="shared" ref="H289" si="421">F289+F289*G289</f>
        <v>0</v>
      </c>
      <c r="I289" s="117">
        <f t="shared" ref="I289" si="422">E289*F289</f>
        <v>0</v>
      </c>
      <c r="J289" s="117">
        <f t="shared" ref="J289" si="423">H289*E289</f>
        <v>0</v>
      </c>
    </row>
    <row r="290" spans="1:10" ht="14.45" customHeight="1" x14ac:dyDescent="0.2">
      <c r="A290" s="133"/>
      <c r="B290" s="63"/>
      <c r="C290" s="61" t="s">
        <v>71</v>
      </c>
      <c r="D290" s="116"/>
      <c r="E290" s="116"/>
      <c r="F290" s="75"/>
      <c r="G290" s="7"/>
      <c r="H290" s="118"/>
      <c r="I290" s="118"/>
      <c r="J290" s="118"/>
    </row>
    <row r="291" spans="1:10" ht="15" x14ac:dyDescent="0.25">
      <c r="A291" s="132">
        <v>143</v>
      </c>
      <c r="B291" s="52" t="s">
        <v>686</v>
      </c>
      <c r="C291" s="52" t="s">
        <v>687</v>
      </c>
      <c r="D291" s="115" t="s">
        <v>1395</v>
      </c>
      <c r="E291" s="115">
        <v>1</v>
      </c>
      <c r="F291" s="75"/>
      <c r="G291" s="7"/>
      <c r="H291" s="117">
        <f t="shared" ref="H291" si="424">F291+F291*G291</f>
        <v>0</v>
      </c>
      <c r="I291" s="117">
        <f t="shared" ref="I291" si="425">E291*F291</f>
        <v>0</v>
      </c>
      <c r="J291" s="117">
        <f t="shared" ref="J291" si="426">H291*E291</f>
        <v>0</v>
      </c>
    </row>
    <row r="292" spans="1:10" ht="14.45" customHeight="1" x14ac:dyDescent="0.2">
      <c r="A292" s="133"/>
      <c r="B292" s="63"/>
      <c r="C292" s="61" t="s">
        <v>71</v>
      </c>
      <c r="D292" s="116"/>
      <c r="E292" s="116"/>
      <c r="F292" s="75"/>
      <c r="G292" s="7"/>
      <c r="H292" s="118"/>
      <c r="I292" s="118"/>
      <c r="J292" s="118"/>
    </row>
    <row r="293" spans="1:10" ht="15" x14ac:dyDescent="0.25">
      <c r="A293" s="132">
        <v>144</v>
      </c>
      <c r="B293" s="52" t="s">
        <v>688</v>
      </c>
      <c r="C293" s="52" t="s">
        <v>689</v>
      </c>
      <c r="D293" s="115" t="s">
        <v>1396</v>
      </c>
      <c r="E293" s="115">
        <v>1</v>
      </c>
      <c r="F293" s="75"/>
      <c r="G293" s="7"/>
      <c r="H293" s="117">
        <f t="shared" ref="H293" si="427">F293+F293*G293</f>
        <v>0</v>
      </c>
      <c r="I293" s="117">
        <f t="shared" ref="I293" si="428">E293*F293</f>
        <v>0</v>
      </c>
      <c r="J293" s="117">
        <f t="shared" ref="J293" si="429">H293*E293</f>
        <v>0</v>
      </c>
    </row>
    <row r="294" spans="1:10" ht="14.45" customHeight="1" x14ac:dyDescent="0.2">
      <c r="A294" s="133"/>
      <c r="B294" s="63"/>
      <c r="C294" s="61" t="s">
        <v>71</v>
      </c>
      <c r="D294" s="116"/>
      <c r="E294" s="116"/>
      <c r="F294" s="75"/>
      <c r="G294" s="7"/>
      <c r="H294" s="118"/>
      <c r="I294" s="118"/>
      <c r="J294" s="118"/>
    </row>
    <row r="295" spans="1:10" ht="15" x14ac:dyDescent="0.25">
      <c r="A295" s="132">
        <v>145</v>
      </c>
      <c r="B295" s="52" t="s">
        <v>690</v>
      </c>
      <c r="C295" s="52" t="s">
        <v>691</v>
      </c>
      <c r="D295" s="115" t="s">
        <v>1397</v>
      </c>
      <c r="E295" s="115">
        <v>1</v>
      </c>
      <c r="F295" s="75"/>
      <c r="G295" s="7"/>
      <c r="H295" s="117">
        <f t="shared" ref="H295" si="430">F295+F295*G295</f>
        <v>0</v>
      </c>
      <c r="I295" s="117">
        <f t="shared" ref="I295" si="431">E295*F295</f>
        <v>0</v>
      </c>
      <c r="J295" s="117">
        <f t="shared" ref="J295" si="432">H295*E295</f>
        <v>0</v>
      </c>
    </row>
    <row r="296" spans="1:10" ht="14.45" customHeight="1" x14ac:dyDescent="0.2">
      <c r="A296" s="133"/>
      <c r="B296" s="63"/>
      <c r="C296" s="61" t="s">
        <v>71</v>
      </c>
      <c r="D296" s="116"/>
      <c r="E296" s="116"/>
      <c r="F296" s="75"/>
      <c r="G296" s="7"/>
      <c r="H296" s="118"/>
      <c r="I296" s="118"/>
      <c r="J296" s="118"/>
    </row>
    <row r="297" spans="1:10" ht="15" x14ac:dyDescent="0.25">
      <c r="A297" s="132">
        <v>146</v>
      </c>
      <c r="B297" s="52" t="s">
        <v>692</v>
      </c>
      <c r="C297" s="52" t="s">
        <v>691</v>
      </c>
      <c r="D297" s="115" t="s">
        <v>1398</v>
      </c>
      <c r="E297" s="115">
        <v>1</v>
      </c>
      <c r="F297" s="75"/>
      <c r="G297" s="7"/>
      <c r="H297" s="117">
        <f t="shared" ref="H297" si="433">F297+F297*G297</f>
        <v>0</v>
      </c>
      <c r="I297" s="117">
        <f t="shared" ref="I297" si="434">E297*F297</f>
        <v>0</v>
      </c>
      <c r="J297" s="117">
        <f t="shared" ref="J297" si="435">H297*E297</f>
        <v>0</v>
      </c>
    </row>
    <row r="298" spans="1:10" ht="14.45" customHeight="1" x14ac:dyDescent="0.2">
      <c r="A298" s="133"/>
      <c r="B298" s="63"/>
      <c r="C298" s="61" t="s">
        <v>71</v>
      </c>
      <c r="D298" s="116"/>
      <c r="E298" s="116"/>
      <c r="F298" s="75"/>
      <c r="G298" s="7"/>
      <c r="H298" s="118"/>
      <c r="I298" s="118"/>
      <c r="J298" s="118"/>
    </row>
    <row r="299" spans="1:10" ht="15" x14ac:dyDescent="0.25">
      <c r="A299" s="132">
        <v>147</v>
      </c>
      <c r="B299" s="52" t="s">
        <v>693</v>
      </c>
      <c r="C299" s="52" t="s">
        <v>694</v>
      </c>
      <c r="D299" s="115" t="s">
        <v>1399</v>
      </c>
      <c r="E299" s="115">
        <v>1</v>
      </c>
      <c r="F299" s="75"/>
      <c r="G299" s="7"/>
      <c r="H299" s="117">
        <f t="shared" ref="H299" si="436">F299+F299*G299</f>
        <v>0</v>
      </c>
      <c r="I299" s="117">
        <f t="shared" ref="I299" si="437">E299*F299</f>
        <v>0</v>
      </c>
      <c r="J299" s="117">
        <f t="shared" ref="J299" si="438">H299*E299</f>
        <v>0</v>
      </c>
    </row>
    <row r="300" spans="1:10" ht="14.45" customHeight="1" x14ac:dyDescent="0.2">
      <c r="A300" s="133"/>
      <c r="B300" s="63"/>
      <c r="C300" s="61" t="s">
        <v>71</v>
      </c>
      <c r="D300" s="116"/>
      <c r="E300" s="116"/>
      <c r="F300" s="75"/>
      <c r="G300" s="7"/>
      <c r="H300" s="118"/>
      <c r="I300" s="118"/>
      <c r="J300" s="118"/>
    </row>
    <row r="301" spans="1:10" ht="15" x14ac:dyDescent="0.25">
      <c r="A301" s="132">
        <v>148</v>
      </c>
      <c r="B301" s="52" t="s">
        <v>695</v>
      </c>
      <c r="C301" s="52" t="s">
        <v>696</v>
      </c>
      <c r="D301" s="115" t="s">
        <v>1394</v>
      </c>
      <c r="E301" s="115">
        <v>1</v>
      </c>
      <c r="F301" s="75"/>
      <c r="G301" s="7"/>
      <c r="H301" s="117">
        <f t="shared" ref="H301" si="439">F301+F301*G301</f>
        <v>0</v>
      </c>
      <c r="I301" s="117">
        <f t="shared" ref="I301" si="440">E301*F301</f>
        <v>0</v>
      </c>
      <c r="J301" s="117">
        <f t="shared" ref="J301" si="441">H301*E301</f>
        <v>0</v>
      </c>
    </row>
    <row r="302" spans="1:10" ht="14.45" customHeight="1" x14ac:dyDescent="0.2">
      <c r="A302" s="133"/>
      <c r="B302" s="63"/>
      <c r="C302" s="61" t="s">
        <v>71</v>
      </c>
      <c r="D302" s="116"/>
      <c r="E302" s="116"/>
      <c r="F302" s="75"/>
      <c r="G302" s="7"/>
      <c r="H302" s="118"/>
      <c r="I302" s="118"/>
      <c r="J302" s="118"/>
    </row>
    <row r="303" spans="1:10" ht="15" x14ac:dyDescent="0.25">
      <c r="A303" s="132">
        <v>149</v>
      </c>
      <c r="B303" s="52" t="s">
        <v>697</v>
      </c>
      <c r="C303" s="52" t="s">
        <v>696</v>
      </c>
      <c r="D303" s="115" t="s">
        <v>423</v>
      </c>
      <c r="E303" s="115">
        <v>1</v>
      </c>
      <c r="F303" s="75"/>
      <c r="G303" s="7"/>
      <c r="H303" s="117">
        <f t="shared" ref="H303" si="442">F303+F303*G303</f>
        <v>0</v>
      </c>
      <c r="I303" s="117">
        <f t="shared" ref="I303" si="443">E303*F303</f>
        <v>0</v>
      </c>
      <c r="J303" s="117">
        <f t="shared" ref="J303" si="444">H303*E303</f>
        <v>0</v>
      </c>
    </row>
    <row r="304" spans="1:10" ht="14.45" customHeight="1" x14ac:dyDescent="0.2">
      <c r="A304" s="133"/>
      <c r="B304" s="63"/>
      <c r="C304" s="61" t="s">
        <v>71</v>
      </c>
      <c r="D304" s="116"/>
      <c r="E304" s="116"/>
      <c r="F304" s="75"/>
      <c r="G304" s="7"/>
      <c r="H304" s="118"/>
      <c r="I304" s="118"/>
      <c r="J304" s="118"/>
    </row>
    <row r="305" spans="1:10" ht="15" x14ac:dyDescent="0.25">
      <c r="A305" s="132">
        <v>150</v>
      </c>
      <c r="B305" s="52" t="s">
        <v>698</v>
      </c>
      <c r="C305" s="52" t="s">
        <v>699</v>
      </c>
      <c r="D305" s="115" t="s">
        <v>1399</v>
      </c>
      <c r="E305" s="115">
        <v>1</v>
      </c>
      <c r="F305" s="75"/>
      <c r="G305" s="7"/>
      <c r="H305" s="117">
        <f t="shared" ref="H305" si="445">F305+F305*G305</f>
        <v>0</v>
      </c>
      <c r="I305" s="117">
        <f t="shared" ref="I305" si="446">E305*F305</f>
        <v>0</v>
      </c>
      <c r="J305" s="117">
        <f t="shared" ref="J305" si="447">H305*E305</f>
        <v>0</v>
      </c>
    </row>
    <row r="306" spans="1:10" ht="14.45" customHeight="1" x14ac:dyDescent="0.2">
      <c r="A306" s="133"/>
      <c r="B306" s="63"/>
      <c r="C306" s="61" t="s">
        <v>71</v>
      </c>
      <c r="D306" s="116"/>
      <c r="E306" s="116"/>
      <c r="F306" s="75"/>
      <c r="G306" s="7"/>
      <c r="H306" s="118"/>
      <c r="I306" s="118"/>
      <c r="J306" s="118"/>
    </row>
    <row r="307" spans="1:10" ht="15" x14ac:dyDescent="0.25">
      <c r="A307" s="132">
        <v>151</v>
      </c>
      <c r="B307" s="52" t="s">
        <v>700</v>
      </c>
      <c r="C307" s="52" t="s">
        <v>701</v>
      </c>
      <c r="D307" s="115" t="s">
        <v>1400</v>
      </c>
      <c r="E307" s="115">
        <v>1</v>
      </c>
      <c r="F307" s="75"/>
      <c r="G307" s="7"/>
      <c r="H307" s="117">
        <f t="shared" ref="H307" si="448">F307+F307*G307</f>
        <v>0</v>
      </c>
      <c r="I307" s="117">
        <f t="shared" ref="I307" si="449">E307*F307</f>
        <v>0</v>
      </c>
      <c r="J307" s="117">
        <f t="shared" ref="J307" si="450">H307*E307</f>
        <v>0</v>
      </c>
    </row>
    <row r="308" spans="1:10" ht="14.45" customHeight="1" x14ac:dyDescent="0.2">
      <c r="A308" s="133"/>
      <c r="B308" s="63"/>
      <c r="C308" s="61" t="s">
        <v>71</v>
      </c>
      <c r="D308" s="116"/>
      <c r="E308" s="116"/>
      <c r="F308" s="75"/>
      <c r="G308" s="7"/>
      <c r="H308" s="118"/>
      <c r="I308" s="118"/>
      <c r="J308" s="118"/>
    </row>
    <row r="309" spans="1:10" ht="15" x14ac:dyDescent="0.25">
      <c r="A309" s="132">
        <v>152</v>
      </c>
      <c r="B309" s="52" t="s">
        <v>702</v>
      </c>
      <c r="C309" s="52" t="s">
        <v>701</v>
      </c>
      <c r="D309" s="115" t="s">
        <v>1399</v>
      </c>
      <c r="E309" s="115">
        <v>1</v>
      </c>
      <c r="F309" s="75"/>
      <c r="G309" s="7"/>
      <c r="H309" s="117">
        <f t="shared" ref="H309" si="451">F309+F309*G309</f>
        <v>0</v>
      </c>
      <c r="I309" s="117">
        <f t="shared" ref="I309" si="452">E309*F309</f>
        <v>0</v>
      </c>
      <c r="J309" s="117">
        <f t="shared" ref="J309" si="453">H309*E309</f>
        <v>0</v>
      </c>
    </row>
    <row r="310" spans="1:10" ht="14.45" customHeight="1" x14ac:dyDescent="0.2">
      <c r="A310" s="133"/>
      <c r="B310" s="63"/>
      <c r="C310" s="61" t="s">
        <v>71</v>
      </c>
      <c r="D310" s="116"/>
      <c r="E310" s="116"/>
      <c r="F310" s="75"/>
      <c r="G310" s="7"/>
      <c r="H310" s="118"/>
      <c r="I310" s="118"/>
      <c r="J310" s="118"/>
    </row>
    <row r="311" spans="1:10" ht="15" x14ac:dyDescent="0.25">
      <c r="A311" s="132">
        <v>153</v>
      </c>
      <c r="B311" s="52" t="s">
        <v>703</v>
      </c>
      <c r="C311" s="52" t="s">
        <v>704</v>
      </c>
      <c r="D311" s="115" t="s">
        <v>1364</v>
      </c>
      <c r="E311" s="115">
        <v>1</v>
      </c>
      <c r="F311" s="75"/>
      <c r="G311" s="7"/>
      <c r="H311" s="117">
        <f t="shared" ref="H311" si="454">F311+F311*G311</f>
        <v>0</v>
      </c>
      <c r="I311" s="117">
        <f t="shared" ref="I311" si="455">E311*F311</f>
        <v>0</v>
      </c>
      <c r="J311" s="117">
        <f t="shared" ref="J311" si="456">H311*E311</f>
        <v>0</v>
      </c>
    </row>
    <row r="312" spans="1:10" ht="14.45" customHeight="1" x14ac:dyDescent="0.2">
      <c r="A312" s="133"/>
      <c r="B312" s="63"/>
      <c r="C312" s="61" t="s">
        <v>71</v>
      </c>
      <c r="D312" s="116"/>
      <c r="E312" s="116"/>
      <c r="F312" s="75"/>
      <c r="G312" s="7"/>
      <c r="H312" s="118"/>
      <c r="I312" s="118"/>
      <c r="J312" s="118"/>
    </row>
    <row r="313" spans="1:10" ht="15" x14ac:dyDescent="0.25">
      <c r="A313" s="132">
        <v>154</v>
      </c>
      <c r="B313" s="52" t="s">
        <v>705</v>
      </c>
      <c r="C313" s="52" t="s">
        <v>706</v>
      </c>
      <c r="D313" s="115" t="s">
        <v>1394</v>
      </c>
      <c r="E313" s="115">
        <v>1</v>
      </c>
      <c r="F313" s="75"/>
      <c r="G313" s="7"/>
      <c r="H313" s="117">
        <f t="shared" ref="H313" si="457">F313+F313*G313</f>
        <v>0</v>
      </c>
      <c r="I313" s="117">
        <f t="shared" ref="I313" si="458">E313*F313</f>
        <v>0</v>
      </c>
      <c r="J313" s="117">
        <f t="shared" ref="J313" si="459">H313*E313</f>
        <v>0</v>
      </c>
    </row>
    <row r="314" spans="1:10" ht="14.45" customHeight="1" x14ac:dyDescent="0.2">
      <c r="A314" s="133"/>
      <c r="B314" s="63"/>
      <c r="C314" s="61" t="s">
        <v>71</v>
      </c>
      <c r="D314" s="116"/>
      <c r="E314" s="116"/>
      <c r="F314" s="75"/>
      <c r="G314" s="7"/>
      <c r="H314" s="118"/>
      <c r="I314" s="118"/>
      <c r="J314" s="118"/>
    </row>
    <row r="315" spans="1:10" ht="15" x14ac:dyDescent="0.25">
      <c r="A315" s="132">
        <v>155</v>
      </c>
      <c r="B315" s="52" t="s">
        <v>707</v>
      </c>
      <c r="C315" s="52" t="s">
        <v>708</v>
      </c>
      <c r="D315" s="115" t="s">
        <v>1394</v>
      </c>
      <c r="E315" s="115">
        <v>1</v>
      </c>
      <c r="F315" s="75"/>
      <c r="G315" s="7"/>
      <c r="H315" s="117">
        <f t="shared" ref="H315" si="460">F315+F315*G315</f>
        <v>0</v>
      </c>
      <c r="I315" s="117">
        <f t="shared" ref="I315" si="461">E315*F315</f>
        <v>0</v>
      </c>
      <c r="J315" s="117">
        <f t="shared" ref="J315" si="462">H315*E315</f>
        <v>0</v>
      </c>
    </row>
    <row r="316" spans="1:10" ht="14.45" customHeight="1" x14ac:dyDescent="0.2">
      <c r="A316" s="133"/>
      <c r="B316" s="63"/>
      <c r="C316" s="61" t="s">
        <v>71</v>
      </c>
      <c r="D316" s="116"/>
      <c r="E316" s="116"/>
      <c r="F316" s="75"/>
      <c r="G316" s="7"/>
      <c r="H316" s="118"/>
      <c r="I316" s="118"/>
      <c r="J316" s="118"/>
    </row>
    <row r="317" spans="1:10" ht="15" x14ac:dyDescent="0.25">
      <c r="A317" s="132">
        <v>156</v>
      </c>
      <c r="B317" s="52" t="s">
        <v>709</v>
      </c>
      <c r="C317" s="52" t="s">
        <v>710</v>
      </c>
      <c r="D317" s="115" t="s">
        <v>1401</v>
      </c>
      <c r="E317" s="115">
        <v>1</v>
      </c>
      <c r="F317" s="75"/>
      <c r="G317" s="7"/>
      <c r="H317" s="117">
        <f t="shared" ref="H317" si="463">F317+F317*G317</f>
        <v>0</v>
      </c>
      <c r="I317" s="117">
        <f t="shared" ref="I317" si="464">E317*F317</f>
        <v>0</v>
      </c>
      <c r="J317" s="117">
        <f t="shared" ref="J317" si="465">H317*E317</f>
        <v>0</v>
      </c>
    </row>
    <row r="318" spans="1:10" ht="14.45" customHeight="1" x14ac:dyDescent="0.2">
      <c r="A318" s="133"/>
      <c r="B318" s="63"/>
      <c r="C318" s="61" t="s">
        <v>71</v>
      </c>
      <c r="D318" s="116"/>
      <c r="E318" s="116"/>
      <c r="F318" s="75"/>
      <c r="G318" s="7"/>
      <c r="H318" s="118"/>
      <c r="I318" s="118"/>
      <c r="J318" s="118"/>
    </row>
    <row r="319" spans="1:10" ht="15" x14ac:dyDescent="0.25">
      <c r="A319" s="132">
        <v>157</v>
      </c>
      <c r="B319" s="52" t="s">
        <v>711</v>
      </c>
      <c r="C319" s="52" t="s">
        <v>712</v>
      </c>
      <c r="D319" s="115" t="s">
        <v>1395</v>
      </c>
      <c r="E319" s="115">
        <v>1</v>
      </c>
      <c r="F319" s="75"/>
      <c r="G319" s="7"/>
      <c r="H319" s="117">
        <f t="shared" ref="H319" si="466">F319+F319*G319</f>
        <v>0</v>
      </c>
      <c r="I319" s="117">
        <f t="shared" ref="I319" si="467">E319*F319</f>
        <v>0</v>
      </c>
      <c r="J319" s="117">
        <f t="shared" ref="J319" si="468">H319*E319</f>
        <v>0</v>
      </c>
    </row>
    <row r="320" spans="1:10" ht="14.45" customHeight="1" x14ac:dyDescent="0.2">
      <c r="A320" s="133"/>
      <c r="B320" s="63"/>
      <c r="C320" s="61" t="s">
        <v>71</v>
      </c>
      <c r="D320" s="116"/>
      <c r="E320" s="116"/>
      <c r="F320" s="75"/>
      <c r="G320" s="7"/>
      <c r="H320" s="118"/>
      <c r="I320" s="118"/>
      <c r="J320" s="118"/>
    </row>
    <row r="321" spans="1:10" ht="15" x14ac:dyDescent="0.25">
      <c r="A321" s="132">
        <v>158</v>
      </c>
      <c r="B321" s="52" t="s">
        <v>713</v>
      </c>
      <c r="C321" s="52" t="s">
        <v>714</v>
      </c>
      <c r="D321" s="115" t="s">
        <v>1399</v>
      </c>
      <c r="E321" s="115">
        <v>1</v>
      </c>
      <c r="F321" s="75"/>
      <c r="G321" s="7"/>
      <c r="H321" s="117">
        <f t="shared" ref="H321" si="469">F321+F321*G321</f>
        <v>0</v>
      </c>
      <c r="I321" s="117">
        <f t="shared" ref="I321" si="470">E321*F321</f>
        <v>0</v>
      </c>
      <c r="J321" s="117">
        <f t="shared" ref="J321" si="471">H321*E321</f>
        <v>0</v>
      </c>
    </row>
    <row r="322" spans="1:10" ht="14.45" customHeight="1" x14ac:dyDescent="0.2">
      <c r="A322" s="133"/>
      <c r="B322" s="63"/>
      <c r="C322" s="61" t="s">
        <v>71</v>
      </c>
      <c r="D322" s="116"/>
      <c r="E322" s="116"/>
      <c r="F322" s="75"/>
      <c r="G322" s="7"/>
      <c r="H322" s="118"/>
      <c r="I322" s="118"/>
      <c r="J322" s="118"/>
    </row>
    <row r="323" spans="1:10" ht="15" x14ac:dyDescent="0.25">
      <c r="A323" s="132">
        <v>159</v>
      </c>
      <c r="B323" s="52" t="s">
        <v>715</v>
      </c>
      <c r="C323" s="52" t="s">
        <v>716</v>
      </c>
      <c r="D323" s="115" t="s">
        <v>1402</v>
      </c>
      <c r="E323" s="115">
        <v>1</v>
      </c>
      <c r="F323" s="75"/>
      <c r="G323" s="7"/>
      <c r="H323" s="117">
        <f t="shared" ref="H323" si="472">F323+F323*G323</f>
        <v>0</v>
      </c>
      <c r="I323" s="117">
        <f t="shared" ref="I323" si="473">E323*F323</f>
        <v>0</v>
      </c>
      <c r="J323" s="117">
        <f t="shared" ref="J323" si="474">H323*E323</f>
        <v>0</v>
      </c>
    </row>
    <row r="324" spans="1:10" ht="14.45" customHeight="1" x14ac:dyDescent="0.2">
      <c r="A324" s="133"/>
      <c r="B324" s="63"/>
      <c r="C324" s="61" t="s">
        <v>71</v>
      </c>
      <c r="D324" s="116"/>
      <c r="E324" s="116"/>
      <c r="F324" s="75"/>
      <c r="G324" s="7"/>
      <c r="H324" s="118"/>
      <c r="I324" s="118"/>
      <c r="J324" s="118"/>
    </row>
    <row r="325" spans="1:10" ht="15" x14ac:dyDescent="0.25">
      <c r="A325" s="132">
        <v>160</v>
      </c>
      <c r="B325" s="52" t="s">
        <v>717</v>
      </c>
      <c r="C325" s="52" t="s">
        <v>718</v>
      </c>
      <c r="D325" s="115" t="s">
        <v>1399</v>
      </c>
      <c r="E325" s="115">
        <v>1</v>
      </c>
      <c r="F325" s="75"/>
      <c r="G325" s="7"/>
      <c r="H325" s="117">
        <f t="shared" ref="H325" si="475">F325+F325*G325</f>
        <v>0</v>
      </c>
      <c r="I325" s="117">
        <f t="shared" ref="I325" si="476">E325*F325</f>
        <v>0</v>
      </c>
      <c r="J325" s="117">
        <f t="shared" ref="J325" si="477">H325*E325</f>
        <v>0</v>
      </c>
    </row>
    <row r="326" spans="1:10" ht="14.45" customHeight="1" x14ac:dyDescent="0.2">
      <c r="A326" s="133"/>
      <c r="B326" s="63"/>
      <c r="C326" s="61" t="s">
        <v>71</v>
      </c>
      <c r="D326" s="116"/>
      <c r="E326" s="116"/>
      <c r="F326" s="75"/>
      <c r="G326" s="7"/>
      <c r="H326" s="118"/>
      <c r="I326" s="118"/>
      <c r="J326" s="118"/>
    </row>
    <row r="327" spans="1:10" ht="15" x14ac:dyDescent="0.25">
      <c r="A327" s="132">
        <v>161</v>
      </c>
      <c r="B327" s="52" t="s">
        <v>719</v>
      </c>
      <c r="C327" s="52" t="s">
        <v>718</v>
      </c>
      <c r="D327" s="115" t="s">
        <v>1403</v>
      </c>
      <c r="E327" s="115">
        <v>1</v>
      </c>
      <c r="F327" s="75"/>
      <c r="G327" s="7"/>
      <c r="H327" s="117">
        <f t="shared" ref="H327" si="478">F327+F327*G327</f>
        <v>0</v>
      </c>
      <c r="I327" s="117">
        <f t="shared" ref="I327" si="479">E327*F327</f>
        <v>0</v>
      </c>
      <c r="J327" s="117">
        <f t="shared" ref="J327" si="480">H327*E327</f>
        <v>0</v>
      </c>
    </row>
    <row r="328" spans="1:10" ht="14.45" customHeight="1" x14ac:dyDescent="0.2">
      <c r="A328" s="133"/>
      <c r="B328" s="63"/>
      <c r="C328" s="61" t="s">
        <v>71</v>
      </c>
      <c r="D328" s="116"/>
      <c r="E328" s="116"/>
      <c r="F328" s="75"/>
      <c r="G328" s="7"/>
      <c r="H328" s="118"/>
      <c r="I328" s="118"/>
      <c r="J328" s="118"/>
    </row>
    <row r="329" spans="1:10" ht="15" x14ac:dyDescent="0.25">
      <c r="A329" s="132">
        <v>162</v>
      </c>
      <c r="B329" s="52" t="s">
        <v>720</v>
      </c>
      <c r="C329" s="52" t="s">
        <v>721</v>
      </c>
      <c r="D329" s="115" t="s">
        <v>1397</v>
      </c>
      <c r="E329" s="115">
        <v>1</v>
      </c>
      <c r="F329" s="75"/>
      <c r="G329" s="7"/>
      <c r="H329" s="117">
        <f t="shared" ref="H329" si="481">F329+F329*G329</f>
        <v>0</v>
      </c>
      <c r="I329" s="117">
        <f t="shared" ref="I329" si="482">E329*F329</f>
        <v>0</v>
      </c>
      <c r="J329" s="117">
        <f t="shared" ref="J329" si="483">H329*E329</f>
        <v>0</v>
      </c>
    </row>
    <row r="330" spans="1:10" ht="14.45" customHeight="1" x14ac:dyDescent="0.2">
      <c r="A330" s="133"/>
      <c r="B330" s="63"/>
      <c r="C330" s="61" t="s">
        <v>71</v>
      </c>
      <c r="D330" s="116"/>
      <c r="E330" s="116"/>
      <c r="F330" s="75"/>
      <c r="G330" s="7"/>
      <c r="H330" s="118"/>
      <c r="I330" s="118"/>
      <c r="J330" s="118"/>
    </row>
    <row r="331" spans="1:10" ht="15" x14ac:dyDescent="0.25">
      <c r="A331" s="132">
        <v>163</v>
      </c>
      <c r="B331" s="52" t="s">
        <v>722</v>
      </c>
      <c r="C331" s="52" t="s">
        <v>721</v>
      </c>
      <c r="D331" s="115" t="s">
        <v>1404</v>
      </c>
      <c r="E331" s="115">
        <v>1</v>
      </c>
      <c r="F331" s="75"/>
      <c r="G331" s="7"/>
      <c r="H331" s="117">
        <f t="shared" ref="H331" si="484">F331+F331*G331</f>
        <v>0</v>
      </c>
      <c r="I331" s="117">
        <f t="shared" ref="I331" si="485">E331*F331</f>
        <v>0</v>
      </c>
      <c r="J331" s="117">
        <f t="shared" ref="J331" si="486">H331*E331</f>
        <v>0</v>
      </c>
    </row>
    <row r="332" spans="1:10" ht="14.45" customHeight="1" x14ac:dyDescent="0.2">
      <c r="A332" s="133"/>
      <c r="B332" s="63"/>
      <c r="C332" s="61" t="s">
        <v>71</v>
      </c>
      <c r="D332" s="116"/>
      <c r="E332" s="116"/>
      <c r="F332" s="75"/>
      <c r="G332" s="7"/>
      <c r="H332" s="118"/>
      <c r="I332" s="118"/>
      <c r="J332" s="118"/>
    </row>
    <row r="333" spans="1:10" ht="15" x14ac:dyDescent="0.25">
      <c r="A333" s="132">
        <v>164</v>
      </c>
      <c r="B333" s="52" t="s">
        <v>723</v>
      </c>
      <c r="C333" s="52" t="s">
        <v>724</v>
      </c>
      <c r="D333" s="115" t="s">
        <v>1364</v>
      </c>
      <c r="E333" s="115">
        <v>1</v>
      </c>
      <c r="F333" s="75"/>
      <c r="G333" s="7"/>
      <c r="H333" s="117">
        <f t="shared" ref="H333" si="487">F333+F333*G333</f>
        <v>0</v>
      </c>
      <c r="I333" s="117">
        <f t="shared" ref="I333" si="488">E333*F333</f>
        <v>0</v>
      </c>
      <c r="J333" s="117">
        <f t="shared" ref="J333" si="489">H333*E333</f>
        <v>0</v>
      </c>
    </row>
    <row r="334" spans="1:10" ht="14.45" customHeight="1" x14ac:dyDescent="0.2">
      <c r="A334" s="133"/>
      <c r="B334" s="63"/>
      <c r="C334" s="61" t="s">
        <v>71</v>
      </c>
      <c r="D334" s="116"/>
      <c r="E334" s="116"/>
      <c r="F334" s="75"/>
      <c r="G334" s="7"/>
      <c r="H334" s="118"/>
      <c r="I334" s="118"/>
      <c r="J334" s="118"/>
    </row>
    <row r="335" spans="1:10" ht="15" x14ac:dyDescent="0.25">
      <c r="A335" s="132">
        <v>165</v>
      </c>
      <c r="B335" s="52" t="s">
        <v>725</v>
      </c>
      <c r="C335" s="52" t="s">
        <v>726</v>
      </c>
      <c r="D335" s="115" t="s">
        <v>1364</v>
      </c>
      <c r="E335" s="115">
        <v>1</v>
      </c>
      <c r="F335" s="75"/>
      <c r="G335" s="7"/>
      <c r="H335" s="117">
        <f t="shared" ref="H335" si="490">F335+F335*G335</f>
        <v>0</v>
      </c>
      <c r="I335" s="117">
        <f t="shared" ref="I335" si="491">E335*F335</f>
        <v>0</v>
      </c>
      <c r="J335" s="117">
        <f t="shared" ref="J335" si="492">H335*E335</f>
        <v>0</v>
      </c>
    </row>
    <row r="336" spans="1:10" ht="14.45" customHeight="1" x14ac:dyDescent="0.2">
      <c r="A336" s="133"/>
      <c r="B336" s="63"/>
      <c r="C336" s="61" t="s">
        <v>71</v>
      </c>
      <c r="D336" s="116"/>
      <c r="E336" s="116"/>
      <c r="F336" s="75"/>
      <c r="G336" s="7"/>
      <c r="H336" s="118"/>
      <c r="I336" s="118"/>
      <c r="J336" s="118"/>
    </row>
    <row r="337" spans="1:10" ht="15" x14ac:dyDescent="0.25">
      <c r="A337" s="132">
        <v>166</v>
      </c>
      <c r="B337" s="52" t="s">
        <v>727</v>
      </c>
      <c r="C337" s="52" t="s">
        <v>728</v>
      </c>
      <c r="D337" s="115" t="s">
        <v>1397</v>
      </c>
      <c r="E337" s="115">
        <v>1</v>
      </c>
      <c r="F337" s="75"/>
      <c r="G337" s="7"/>
      <c r="H337" s="117">
        <f t="shared" ref="H337" si="493">F337+F337*G337</f>
        <v>0</v>
      </c>
      <c r="I337" s="117">
        <f t="shared" ref="I337" si="494">E337*F337</f>
        <v>0</v>
      </c>
      <c r="J337" s="117">
        <f t="shared" ref="J337" si="495">H337*E337</f>
        <v>0</v>
      </c>
    </row>
    <row r="338" spans="1:10" ht="14.45" customHeight="1" x14ac:dyDescent="0.2">
      <c r="A338" s="133"/>
      <c r="B338" s="63"/>
      <c r="C338" s="61" t="s">
        <v>71</v>
      </c>
      <c r="D338" s="116"/>
      <c r="E338" s="116"/>
      <c r="F338" s="75"/>
      <c r="G338" s="7"/>
      <c r="H338" s="118"/>
      <c r="I338" s="118"/>
      <c r="J338" s="118"/>
    </row>
    <row r="339" spans="1:10" ht="15" x14ac:dyDescent="0.25">
      <c r="A339" s="132">
        <v>167</v>
      </c>
      <c r="B339" s="52" t="s">
        <v>729</v>
      </c>
      <c r="C339" s="52" t="s">
        <v>728</v>
      </c>
      <c r="D339" s="115" t="s">
        <v>1404</v>
      </c>
      <c r="E339" s="115">
        <v>1</v>
      </c>
      <c r="F339" s="75"/>
      <c r="G339" s="7"/>
      <c r="H339" s="117">
        <f t="shared" ref="H339" si="496">F339+F339*G339</f>
        <v>0</v>
      </c>
      <c r="I339" s="117">
        <f t="shared" ref="I339" si="497">E339*F339</f>
        <v>0</v>
      </c>
      <c r="J339" s="117">
        <f t="shared" ref="J339" si="498">H339*E339</f>
        <v>0</v>
      </c>
    </row>
    <row r="340" spans="1:10" ht="14.45" customHeight="1" x14ac:dyDescent="0.2">
      <c r="A340" s="133"/>
      <c r="B340" s="63"/>
      <c r="C340" s="61" t="s">
        <v>71</v>
      </c>
      <c r="D340" s="116"/>
      <c r="E340" s="116"/>
      <c r="F340" s="75"/>
      <c r="G340" s="7"/>
      <c r="H340" s="118"/>
      <c r="I340" s="118"/>
      <c r="J340" s="118"/>
    </row>
    <row r="341" spans="1:10" ht="15" x14ac:dyDescent="0.25">
      <c r="A341" s="132">
        <v>168</v>
      </c>
      <c r="B341" s="52" t="s">
        <v>730</v>
      </c>
      <c r="C341" s="52" t="s">
        <v>731</v>
      </c>
      <c r="D341" s="115" t="s">
        <v>431</v>
      </c>
      <c r="E341" s="115">
        <v>1</v>
      </c>
      <c r="F341" s="75"/>
      <c r="G341" s="7"/>
      <c r="H341" s="117">
        <f t="shared" ref="H341" si="499">F341+F341*G341</f>
        <v>0</v>
      </c>
      <c r="I341" s="117">
        <f t="shared" ref="I341" si="500">E341*F341</f>
        <v>0</v>
      </c>
      <c r="J341" s="117">
        <f t="shared" ref="J341" si="501">H341*E341</f>
        <v>0</v>
      </c>
    </row>
    <row r="342" spans="1:10" ht="14.45" customHeight="1" x14ac:dyDescent="0.2">
      <c r="A342" s="133"/>
      <c r="B342" s="63"/>
      <c r="C342" s="61" t="s">
        <v>71</v>
      </c>
      <c r="D342" s="116"/>
      <c r="E342" s="116"/>
      <c r="F342" s="75"/>
      <c r="G342" s="7"/>
      <c r="H342" s="118"/>
      <c r="I342" s="118"/>
      <c r="J342" s="118"/>
    </row>
    <row r="343" spans="1:10" ht="15" x14ac:dyDescent="0.25">
      <c r="A343" s="132">
        <v>169</v>
      </c>
      <c r="B343" s="52" t="s">
        <v>732</v>
      </c>
      <c r="C343" s="52" t="s">
        <v>733</v>
      </c>
      <c r="D343" s="115" t="s">
        <v>1396</v>
      </c>
      <c r="E343" s="115">
        <v>1</v>
      </c>
      <c r="F343" s="75"/>
      <c r="G343" s="7"/>
      <c r="H343" s="117">
        <f t="shared" ref="H343" si="502">F343+F343*G343</f>
        <v>0</v>
      </c>
      <c r="I343" s="117">
        <f t="shared" ref="I343" si="503">E343*F343</f>
        <v>0</v>
      </c>
      <c r="J343" s="117">
        <f t="shared" ref="J343" si="504">H343*E343</f>
        <v>0</v>
      </c>
    </row>
    <row r="344" spans="1:10" ht="14.45" customHeight="1" x14ac:dyDescent="0.2">
      <c r="A344" s="133"/>
      <c r="B344" s="63"/>
      <c r="C344" s="61" t="s">
        <v>71</v>
      </c>
      <c r="D344" s="116"/>
      <c r="E344" s="116"/>
      <c r="F344" s="75"/>
      <c r="G344" s="7"/>
      <c r="H344" s="118"/>
      <c r="I344" s="118"/>
      <c r="J344" s="118"/>
    </row>
    <row r="345" spans="1:10" ht="15" x14ac:dyDescent="0.25">
      <c r="A345" s="132">
        <v>170</v>
      </c>
      <c r="B345" s="52" t="s">
        <v>734</v>
      </c>
      <c r="C345" s="52" t="s">
        <v>735</v>
      </c>
      <c r="D345" s="115" t="s">
        <v>423</v>
      </c>
      <c r="E345" s="115">
        <v>1</v>
      </c>
      <c r="F345" s="75"/>
      <c r="G345" s="7"/>
      <c r="H345" s="117">
        <f t="shared" ref="H345" si="505">F345+F345*G345</f>
        <v>0</v>
      </c>
      <c r="I345" s="117">
        <f t="shared" ref="I345" si="506">E345*F345</f>
        <v>0</v>
      </c>
      <c r="J345" s="117">
        <f t="shared" ref="J345" si="507">H345*E345</f>
        <v>0</v>
      </c>
    </row>
    <row r="346" spans="1:10" ht="14.45" customHeight="1" x14ac:dyDescent="0.2">
      <c r="A346" s="133"/>
      <c r="B346" s="63"/>
      <c r="C346" s="61" t="s">
        <v>71</v>
      </c>
      <c r="D346" s="116"/>
      <c r="E346" s="116"/>
      <c r="F346" s="75"/>
      <c r="G346" s="7"/>
      <c r="H346" s="118"/>
      <c r="I346" s="118"/>
      <c r="J346" s="118"/>
    </row>
    <row r="347" spans="1:10" ht="15" x14ac:dyDescent="0.25">
      <c r="A347" s="132">
        <v>171</v>
      </c>
      <c r="B347" s="52" t="s">
        <v>736</v>
      </c>
      <c r="C347" s="52" t="s">
        <v>737</v>
      </c>
      <c r="D347" s="115" t="s">
        <v>1394</v>
      </c>
      <c r="E347" s="115">
        <v>1</v>
      </c>
      <c r="F347" s="75"/>
      <c r="G347" s="7"/>
      <c r="H347" s="117">
        <f t="shared" ref="H347" si="508">F347+F347*G347</f>
        <v>0</v>
      </c>
      <c r="I347" s="117">
        <f t="shared" ref="I347" si="509">E347*F347</f>
        <v>0</v>
      </c>
      <c r="J347" s="117">
        <f t="shared" ref="J347" si="510">H347*E347</f>
        <v>0</v>
      </c>
    </row>
    <row r="348" spans="1:10" ht="14.45" customHeight="1" x14ac:dyDescent="0.2">
      <c r="A348" s="133"/>
      <c r="B348" s="63"/>
      <c r="C348" s="61" t="s">
        <v>71</v>
      </c>
      <c r="D348" s="116"/>
      <c r="E348" s="116"/>
      <c r="F348" s="75"/>
      <c r="G348" s="7"/>
      <c r="H348" s="118"/>
      <c r="I348" s="118"/>
      <c r="J348" s="118"/>
    </row>
    <row r="349" spans="1:10" ht="15" x14ac:dyDescent="0.25">
      <c r="A349" s="132">
        <v>172</v>
      </c>
      <c r="B349" s="52" t="s">
        <v>738</v>
      </c>
      <c r="C349" s="52" t="s">
        <v>739</v>
      </c>
      <c r="D349" s="115" t="s">
        <v>431</v>
      </c>
      <c r="E349" s="115">
        <v>1</v>
      </c>
      <c r="F349" s="75"/>
      <c r="G349" s="7"/>
      <c r="H349" s="117">
        <f t="shared" ref="H349" si="511">F349+F349*G349</f>
        <v>0</v>
      </c>
      <c r="I349" s="117">
        <f t="shared" ref="I349" si="512">E349*F349</f>
        <v>0</v>
      </c>
      <c r="J349" s="117">
        <f t="shared" ref="J349" si="513">H349*E349</f>
        <v>0</v>
      </c>
    </row>
    <row r="350" spans="1:10" ht="14.45" customHeight="1" x14ac:dyDescent="0.2">
      <c r="A350" s="133"/>
      <c r="B350" s="63"/>
      <c r="C350" s="61" t="s">
        <v>71</v>
      </c>
      <c r="D350" s="116"/>
      <c r="E350" s="116"/>
      <c r="F350" s="75"/>
      <c r="G350" s="7"/>
      <c r="H350" s="118"/>
      <c r="I350" s="118"/>
      <c r="J350" s="118"/>
    </row>
    <row r="351" spans="1:10" ht="15" x14ac:dyDescent="0.25">
      <c r="A351" s="132">
        <v>173</v>
      </c>
      <c r="B351" s="52" t="s">
        <v>740</v>
      </c>
      <c r="C351" s="52" t="s">
        <v>741</v>
      </c>
      <c r="D351" s="115" t="s">
        <v>423</v>
      </c>
      <c r="E351" s="115">
        <v>1</v>
      </c>
      <c r="F351" s="75"/>
      <c r="G351" s="7"/>
      <c r="H351" s="117">
        <f t="shared" ref="H351" si="514">F351+F351*G351</f>
        <v>0</v>
      </c>
      <c r="I351" s="117">
        <f t="shared" ref="I351" si="515">E351*F351</f>
        <v>0</v>
      </c>
      <c r="J351" s="117">
        <f t="shared" ref="J351" si="516">H351*E351</f>
        <v>0</v>
      </c>
    </row>
    <row r="352" spans="1:10" ht="14.45" customHeight="1" x14ac:dyDescent="0.2">
      <c r="A352" s="133"/>
      <c r="B352" s="63"/>
      <c r="C352" s="61" t="s">
        <v>71</v>
      </c>
      <c r="D352" s="116"/>
      <c r="E352" s="116"/>
      <c r="F352" s="75"/>
      <c r="G352" s="7"/>
      <c r="H352" s="118"/>
      <c r="I352" s="118"/>
      <c r="J352" s="118"/>
    </row>
    <row r="353" spans="1:10" ht="15" x14ac:dyDescent="0.25">
      <c r="A353" s="132">
        <v>174</v>
      </c>
      <c r="B353" s="52" t="s">
        <v>742</v>
      </c>
      <c r="C353" s="52" t="s">
        <v>743</v>
      </c>
      <c r="D353" s="115" t="s">
        <v>431</v>
      </c>
      <c r="E353" s="115">
        <v>1</v>
      </c>
      <c r="F353" s="75"/>
      <c r="G353" s="7"/>
      <c r="H353" s="117">
        <f t="shared" ref="H353" si="517">F353+F353*G353</f>
        <v>0</v>
      </c>
      <c r="I353" s="117">
        <f t="shared" ref="I353" si="518">E353*F353</f>
        <v>0</v>
      </c>
      <c r="J353" s="117">
        <f t="shared" ref="J353" si="519">H353*E353</f>
        <v>0</v>
      </c>
    </row>
    <row r="354" spans="1:10" ht="14.45" customHeight="1" x14ac:dyDescent="0.2">
      <c r="A354" s="133"/>
      <c r="B354" s="63"/>
      <c r="C354" s="61" t="s">
        <v>71</v>
      </c>
      <c r="D354" s="116"/>
      <c r="E354" s="116"/>
      <c r="F354" s="75"/>
      <c r="G354" s="7"/>
      <c r="H354" s="118"/>
      <c r="I354" s="118"/>
      <c r="J354" s="118"/>
    </row>
    <row r="355" spans="1:10" ht="15" x14ac:dyDescent="0.25">
      <c r="A355" s="132">
        <v>175</v>
      </c>
      <c r="B355" s="52" t="s">
        <v>744</v>
      </c>
      <c r="C355" s="52" t="s">
        <v>745</v>
      </c>
      <c r="D355" s="115" t="s">
        <v>1394</v>
      </c>
      <c r="E355" s="115">
        <v>1</v>
      </c>
      <c r="F355" s="75"/>
      <c r="G355" s="7"/>
      <c r="H355" s="117">
        <f t="shared" ref="H355" si="520">F355+F355*G355</f>
        <v>0</v>
      </c>
      <c r="I355" s="117">
        <f t="shared" ref="I355" si="521">E355*F355</f>
        <v>0</v>
      </c>
      <c r="J355" s="117">
        <f t="shared" ref="J355" si="522">H355*E355</f>
        <v>0</v>
      </c>
    </row>
    <row r="356" spans="1:10" ht="14.45" customHeight="1" x14ac:dyDescent="0.2">
      <c r="A356" s="133"/>
      <c r="B356" s="63"/>
      <c r="C356" s="61" t="s">
        <v>71</v>
      </c>
      <c r="D356" s="116"/>
      <c r="E356" s="116"/>
      <c r="F356" s="75"/>
      <c r="G356" s="7"/>
      <c r="H356" s="118"/>
      <c r="I356" s="118"/>
      <c r="J356" s="118"/>
    </row>
    <row r="357" spans="1:10" ht="15" x14ac:dyDescent="0.25">
      <c r="A357" s="132">
        <v>176</v>
      </c>
      <c r="B357" s="52" t="s">
        <v>746</v>
      </c>
      <c r="C357" s="52" t="s">
        <v>747</v>
      </c>
      <c r="D357" s="115" t="s">
        <v>431</v>
      </c>
      <c r="E357" s="115">
        <v>1</v>
      </c>
      <c r="F357" s="75"/>
      <c r="G357" s="7"/>
      <c r="H357" s="117">
        <f t="shared" ref="H357" si="523">F357+F357*G357</f>
        <v>0</v>
      </c>
      <c r="I357" s="117">
        <f t="shared" ref="I357" si="524">E357*F357</f>
        <v>0</v>
      </c>
      <c r="J357" s="117">
        <f t="shared" ref="J357" si="525">H357*E357</f>
        <v>0</v>
      </c>
    </row>
    <row r="358" spans="1:10" ht="14.45" customHeight="1" x14ac:dyDescent="0.2">
      <c r="A358" s="133"/>
      <c r="B358" s="63"/>
      <c r="C358" s="61" t="s">
        <v>71</v>
      </c>
      <c r="D358" s="116"/>
      <c r="E358" s="116"/>
      <c r="F358" s="75"/>
      <c r="G358" s="7"/>
      <c r="H358" s="118"/>
      <c r="I358" s="118"/>
      <c r="J358" s="118"/>
    </row>
    <row r="359" spans="1:10" ht="15" x14ac:dyDescent="0.25">
      <c r="A359" s="132">
        <v>177</v>
      </c>
      <c r="B359" s="52" t="s">
        <v>748</v>
      </c>
      <c r="C359" s="52" t="s">
        <v>749</v>
      </c>
      <c r="D359" s="115" t="s">
        <v>1402</v>
      </c>
      <c r="E359" s="115">
        <v>1</v>
      </c>
      <c r="F359" s="75"/>
      <c r="G359" s="7"/>
      <c r="H359" s="117">
        <f t="shared" ref="H359" si="526">F359+F359*G359</f>
        <v>0</v>
      </c>
      <c r="I359" s="117">
        <f t="shared" ref="I359" si="527">E359*F359</f>
        <v>0</v>
      </c>
      <c r="J359" s="117">
        <f t="shared" ref="J359" si="528">H359*E359</f>
        <v>0</v>
      </c>
    </row>
    <row r="360" spans="1:10" ht="14.45" customHeight="1" x14ac:dyDescent="0.2">
      <c r="A360" s="133"/>
      <c r="B360" s="63"/>
      <c r="C360" s="61" t="s">
        <v>71</v>
      </c>
      <c r="D360" s="116"/>
      <c r="E360" s="116"/>
      <c r="F360" s="75"/>
      <c r="G360" s="7"/>
      <c r="H360" s="118"/>
      <c r="I360" s="118"/>
      <c r="J360" s="118"/>
    </row>
    <row r="361" spans="1:10" ht="15" x14ac:dyDescent="0.25">
      <c r="A361" s="132">
        <v>178</v>
      </c>
      <c r="B361" s="52" t="s">
        <v>750</v>
      </c>
      <c r="C361" s="52" t="s">
        <v>751</v>
      </c>
      <c r="D361" s="115" t="s">
        <v>423</v>
      </c>
      <c r="E361" s="115">
        <v>1</v>
      </c>
      <c r="F361" s="75"/>
      <c r="G361" s="7"/>
      <c r="H361" s="117">
        <f t="shared" ref="H361" si="529">F361+F361*G361</f>
        <v>0</v>
      </c>
      <c r="I361" s="117">
        <f t="shared" ref="I361" si="530">E361*F361</f>
        <v>0</v>
      </c>
      <c r="J361" s="117">
        <f t="shared" ref="J361" si="531">H361*E361</f>
        <v>0</v>
      </c>
    </row>
    <row r="362" spans="1:10" ht="14.45" customHeight="1" x14ac:dyDescent="0.2">
      <c r="A362" s="133"/>
      <c r="B362" s="63"/>
      <c r="C362" s="61" t="s">
        <v>71</v>
      </c>
      <c r="D362" s="116"/>
      <c r="E362" s="116"/>
      <c r="F362" s="75"/>
      <c r="G362" s="7"/>
      <c r="H362" s="118"/>
      <c r="I362" s="118"/>
      <c r="J362" s="118"/>
    </row>
    <row r="363" spans="1:10" ht="15" x14ac:dyDescent="0.25">
      <c r="A363" s="132">
        <v>179</v>
      </c>
      <c r="B363" s="52" t="s">
        <v>752</v>
      </c>
      <c r="C363" s="52" t="s">
        <v>751</v>
      </c>
      <c r="D363" s="115" t="s">
        <v>431</v>
      </c>
      <c r="E363" s="115">
        <v>1</v>
      </c>
      <c r="F363" s="75"/>
      <c r="G363" s="7"/>
      <c r="H363" s="117">
        <f t="shared" ref="H363" si="532">F363+F363*G363</f>
        <v>0</v>
      </c>
      <c r="I363" s="117">
        <f t="shared" ref="I363" si="533">E363*F363</f>
        <v>0</v>
      </c>
      <c r="J363" s="117">
        <f t="shared" ref="J363" si="534">H363*E363</f>
        <v>0</v>
      </c>
    </row>
    <row r="364" spans="1:10" ht="14.45" customHeight="1" x14ac:dyDescent="0.2">
      <c r="A364" s="133"/>
      <c r="B364" s="63"/>
      <c r="C364" s="61" t="s">
        <v>71</v>
      </c>
      <c r="D364" s="116"/>
      <c r="E364" s="116"/>
      <c r="F364" s="75"/>
      <c r="G364" s="7"/>
      <c r="H364" s="118"/>
      <c r="I364" s="118"/>
      <c r="J364" s="118"/>
    </row>
    <row r="365" spans="1:10" ht="15" x14ac:dyDescent="0.25">
      <c r="A365" s="132">
        <v>180</v>
      </c>
      <c r="B365" s="52" t="s">
        <v>753</v>
      </c>
      <c r="C365" s="52" t="s">
        <v>754</v>
      </c>
      <c r="D365" s="115" t="s">
        <v>1364</v>
      </c>
      <c r="E365" s="115">
        <v>1</v>
      </c>
      <c r="F365" s="75"/>
      <c r="G365" s="7"/>
      <c r="H365" s="117">
        <f t="shared" ref="H365" si="535">F365+F365*G365</f>
        <v>0</v>
      </c>
      <c r="I365" s="117">
        <f t="shared" ref="I365" si="536">E365*F365</f>
        <v>0</v>
      </c>
      <c r="J365" s="117">
        <f t="shared" ref="J365" si="537">H365*E365</f>
        <v>0</v>
      </c>
    </row>
    <row r="366" spans="1:10" ht="14.45" customHeight="1" x14ac:dyDescent="0.2">
      <c r="A366" s="133"/>
      <c r="B366" s="63"/>
      <c r="C366" s="61" t="s">
        <v>71</v>
      </c>
      <c r="D366" s="116"/>
      <c r="E366" s="116"/>
      <c r="F366" s="75"/>
      <c r="G366" s="7"/>
      <c r="H366" s="118"/>
      <c r="I366" s="118"/>
      <c r="J366" s="118"/>
    </row>
    <row r="367" spans="1:10" ht="15" x14ac:dyDescent="0.25">
      <c r="A367" s="132">
        <v>181</v>
      </c>
      <c r="B367" s="52" t="s">
        <v>755</v>
      </c>
      <c r="C367" s="52" t="s">
        <v>754</v>
      </c>
      <c r="D367" s="115" t="s">
        <v>1395</v>
      </c>
      <c r="E367" s="115">
        <v>1</v>
      </c>
      <c r="F367" s="75"/>
      <c r="G367" s="7"/>
      <c r="H367" s="117">
        <f t="shared" ref="H367" si="538">F367+F367*G367</f>
        <v>0</v>
      </c>
      <c r="I367" s="117">
        <f t="shared" ref="I367" si="539">E367*F367</f>
        <v>0</v>
      </c>
      <c r="J367" s="117">
        <f t="shared" ref="J367" si="540">H367*E367</f>
        <v>0</v>
      </c>
    </row>
    <row r="368" spans="1:10" ht="14.45" customHeight="1" x14ac:dyDescent="0.2">
      <c r="A368" s="133"/>
      <c r="B368" s="63"/>
      <c r="C368" s="61" t="s">
        <v>71</v>
      </c>
      <c r="D368" s="116"/>
      <c r="E368" s="116"/>
      <c r="F368" s="75"/>
      <c r="G368" s="7"/>
      <c r="H368" s="118"/>
      <c r="I368" s="118"/>
      <c r="J368" s="118"/>
    </row>
    <row r="369" spans="1:10" ht="15" x14ac:dyDescent="0.25">
      <c r="A369" s="132">
        <v>182</v>
      </c>
      <c r="B369" s="52" t="s">
        <v>756</v>
      </c>
      <c r="C369" s="52" t="s">
        <v>754</v>
      </c>
      <c r="D369" s="115" t="s">
        <v>1405</v>
      </c>
      <c r="E369" s="115">
        <v>1</v>
      </c>
      <c r="F369" s="75"/>
      <c r="G369" s="7"/>
      <c r="H369" s="117">
        <f t="shared" ref="H369" si="541">F369+F369*G369</f>
        <v>0</v>
      </c>
      <c r="I369" s="117">
        <f t="shared" ref="I369" si="542">E369*F369</f>
        <v>0</v>
      </c>
      <c r="J369" s="117">
        <f t="shared" ref="J369" si="543">H369*E369</f>
        <v>0</v>
      </c>
    </row>
    <row r="370" spans="1:10" ht="14.45" customHeight="1" x14ac:dyDescent="0.2">
      <c r="A370" s="133"/>
      <c r="B370" s="63"/>
      <c r="C370" s="61" t="s">
        <v>71</v>
      </c>
      <c r="D370" s="116"/>
      <c r="E370" s="116"/>
      <c r="F370" s="75"/>
      <c r="G370" s="7"/>
      <c r="H370" s="118"/>
      <c r="I370" s="118"/>
      <c r="J370" s="118"/>
    </row>
    <row r="371" spans="1:10" ht="15" x14ac:dyDescent="0.25">
      <c r="A371" s="132">
        <v>183</v>
      </c>
      <c r="B371" s="52" t="s">
        <v>757</v>
      </c>
      <c r="C371" s="52" t="s">
        <v>754</v>
      </c>
      <c r="D371" s="115" t="s">
        <v>429</v>
      </c>
      <c r="E371" s="115">
        <v>1</v>
      </c>
      <c r="F371" s="75"/>
      <c r="G371" s="7"/>
      <c r="H371" s="117">
        <f t="shared" ref="H371" si="544">F371+F371*G371</f>
        <v>0</v>
      </c>
      <c r="I371" s="117">
        <f t="shared" ref="I371" si="545">E371*F371</f>
        <v>0</v>
      </c>
      <c r="J371" s="117">
        <f t="shared" ref="J371" si="546">H371*E371</f>
        <v>0</v>
      </c>
    </row>
    <row r="372" spans="1:10" ht="14.45" customHeight="1" x14ac:dyDescent="0.2">
      <c r="A372" s="133"/>
      <c r="B372" s="63"/>
      <c r="C372" s="61" t="s">
        <v>71</v>
      </c>
      <c r="D372" s="116"/>
      <c r="E372" s="116"/>
      <c r="F372" s="75"/>
      <c r="G372" s="7"/>
      <c r="H372" s="118"/>
      <c r="I372" s="118"/>
      <c r="J372" s="118"/>
    </row>
    <row r="373" spans="1:10" ht="15" x14ac:dyDescent="0.25">
      <c r="A373" s="132">
        <v>184</v>
      </c>
      <c r="B373" s="52" t="s">
        <v>758</v>
      </c>
      <c r="C373" s="52" t="s">
        <v>759</v>
      </c>
      <c r="D373" s="115" t="s">
        <v>423</v>
      </c>
      <c r="E373" s="115">
        <v>1</v>
      </c>
      <c r="F373" s="75"/>
      <c r="G373" s="7"/>
      <c r="H373" s="117">
        <f t="shared" ref="H373" si="547">F373+F373*G373</f>
        <v>0</v>
      </c>
      <c r="I373" s="117">
        <f t="shared" ref="I373" si="548">E373*F373</f>
        <v>0</v>
      </c>
      <c r="J373" s="117">
        <f t="shared" ref="J373" si="549">H373*E373</f>
        <v>0</v>
      </c>
    </row>
    <row r="374" spans="1:10" ht="14.45" customHeight="1" x14ac:dyDescent="0.2">
      <c r="A374" s="133"/>
      <c r="B374" s="63"/>
      <c r="C374" s="61" t="s">
        <v>71</v>
      </c>
      <c r="D374" s="116"/>
      <c r="E374" s="116"/>
      <c r="F374" s="75"/>
      <c r="G374" s="7"/>
      <c r="H374" s="118"/>
      <c r="I374" s="118"/>
      <c r="J374" s="118"/>
    </row>
    <row r="375" spans="1:10" ht="15" x14ac:dyDescent="0.25">
      <c r="A375" s="132">
        <v>185</v>
      </c>
      <c r="B375" s="52" t="s">
        <v>760</v>
      </c>
      <c r="C375" s="52" t="s">
        <v>761</v>
      </c>
      <c r="D375" s="115" t="s">
        <v>430</v>
      </c>
      <c r="E375" s="115">
        <v>1</v>
      </c>
      <c r="F375" s="75"/>
      <c r="G375" s="7"/>
      <c r="H375" s="117">
        <f t="shared" ref="H375" si="550">F375+F375*G375</f>
        <v>0</v>
      </c>
      <c r="I375" s="117">
        <f t="shared" ref="I375" si="551">E375*F375</f>
        <v>0</v>
      </c>
      <c r="J375" s="117">
        <f t="shared" ref="J375" si="552">H375*E375</f>
        <v>0</v>
      </c>
    </row>
    <row r="376" spans="1:10" ht="14.45" customHeight="1" x14ac:dyDescent="0.2">
      <c r="A376" s="133"/>
      <c r="B376" s="63"/>
      <c r="C376" s="61" t="s">
        <v>71</v>
      </c>
      <c r="D376" s="116"/>
      <c r="E376" s="116"/>
      <c r="F376" s="75"/>
      <c r="G376" s="7"/>
      <c r="H376" s="118"/>
      <c r="I376" s="118"/>
      <c r="J376" s="118"/>
    </row>
    <row r="377" spans="1:10" ht="15" x14ac:dyDescent="0.25">
      <c r="A377" s="132">
        <v>186</v>
      </c>
      <c r="B377" s="52" t="s">
        <v>762</v>
      </c>
      <c r="C377" s="52" t="s">
        <v>763</v>
      </c>
      <c r="D377" s="115" t="s">
        <v>423</v>
      </c>
      <c r="E377" s="115">
        <v>1</v>
      </c>
      <c r="F377" s="75"/>
      <c r="G377" s="7"/>
      <c r="H377" s="117">
        <f t="shared" ref="H377" si="553">F377+F377*G377</f>
        <v>0</v>
      </c>
      <c r="I377" s="117">
        <f t="shared" ref="I377" si="554">E377*F377</f>
        <v>0</v>
      </c>
      <c r="J377" s="117">
        <f t="shared" ref="J377" si="555">H377*E377</f>
        <v>0</v>
      </c>
    </row>
    <row r="378" spans="1:10" ht="14.45" customHeight="1" x14ac:dyDescent="0.2">
      <c r="A378" s="133"/>
      <c r="B378" s="63"/>
      <c r="C378" s="61" t="s">
        <v>71</v>
      </c>
      <c r="D378" s="116"/>
      <c r="E378" s="116"/>
      <c r="F378" s="75"/>
      <c r="G378" s="7"/>
      <c r="H378" s="118"/>
      <c r="I378" s="118"/>
      <c r="J378" s="118"/>
    </row>
    <row r="379" spans="1:10" ht="15" x14ac:dyDescent="0.25">
      <c r="A379" s="132">
        <v>187</v>
      </c>
      <c r="B379" s="52" t="s">
        <v>764</v>
      </c>
      <c r="C379" s="52" t="s">
        <v>765</v>
      </c>
      <c r="D379" s="115" t="s">
        <v>1395</v>
      </c>
      <c r="E379" s="115">
        <v>1</v>
      </c>
      <c r="F379" s="75"/>
      <c r="G379" s="7"/>
      <c r="H379" s="117">
        <f t="shared" ref="H379" si="556">F379+F379*G379</f>
        <v>0</v>
      </c>
      <c r="I379" s="117">
        <f t="shared" ref="I379" si="557">E379*F379</f>
        <v>0</v>
      </c>
      <c r="J379" s="117">
        <f t="shared" ref="J379" si="558">H379*E379</f>
        <v>0</v>
      </c>
    </row>
    <row r="380" spans="1:10" ht="14.45" customHeight="1" x14ac:dyDescent="0.2">
      <c r="A380" s="133"/>
      <c r="B380" s="63"/>
      <c r="C380" s="61" t="s">
        <v>71</v>
      </c>
      <c r="D380" s="116"/>
      <c r="E380" s="116"/>
      <c r="F380" s="75"/>
      <c r="G380" s="7"/>
      <c r="H380" s="118"/>
      <c r="I380" s="118"/>
      <c r="J380" s="118"/>
    </row>
    <row r="381" spans="1:10" ht="15" x14ac:dyDescent="0.25">
      <c r="A381" s="132">
        <v>188</v>
      </c>
      <c r="B381" s="52" t="s">
        <v>766</v>
      </c>
      <c r="C381" s="52" t="s">
        <v>767</v>
      </c>
      <c r="D381" s="115" t="s">
        <v>1394</v>
      </c>
      <c r="E381" s="115">
        <v>1</v>
      </c>
      <c r="F381" s="75"/>
      <c r="G381" s="7"/>
      <c r="H381" s="117">
        <f t="shared" ref="H381" si="559">F381+F381*G381</f>
        <v>0</v>
      </c>
      <c r="I381" s="117">
        <f t="shared" ref="I381" si="560">E381*F381</f>
        <v>0</v>
      </c>
      <c r="J381" s="117">
        <f t="shared" ref="J381" si="561">H381*E381</f>
        <v>0</v>
      </c>
    </row>
    <row r="382" spans="1:10" ht="14.45" customHeight="1" x14ac:dyDescent="0.2">
      <c r="A382" s="133"/>
      <c r="B382" s="63"/>
      <c r="C382" s="61" t="s">
        <v>71</v>
      </c>
      <c r="D382" s="116"/>
      <c r="E382" s="116"/>
      <c r="F382" s="75"/>
      <c r="G382" s="7"/>
      <c r="H382" s="118"/>
      <c r="I382" s="118"/>
      <c r="J382" s="118"/>
    </row>
    <row r="383" spans="1:10" ht="15" x14ac:dyDescent="0.25">
      <c r="A383" s="132">
        <v>189</v>
      </c>
      <c r="B383" s="52" t="s">
        <v>768</v>
      </c>
      <c r="C383" s="52" t="s">
        <v>769</v>
      </c>
      <c r="D383" s="115" t="s">
        <v>1397</v>
      </c>
      <c r="E383" s="115">
        <v>1</v>
      </c>
      <c r="F383" s="75"/>
      <c r="G383" s="7"/>
      <c r="H383" s="117">
        <f t="shared" ref="H383" si="562">F383+F383*G383</f>
        <v>0</v>
      </c>
      <c r="I383" s="117">
        <f t="shared" ref="I383" si="563">E383*F383</f>
        <v>0</v>
      </c>
      <c r="J383" s="117">
        <f t="shared" ref="J383" si="564">H383*E383</f>
        <v>0</v>
      </c>
    </row>
    <row r="384" spans="1:10" ht="14.45" customHeight="1" x14ac:dyDescent="0.2">
      <c r="A384" s="133"/>
      <c r="B384" s="63"/>
      <c r="C384" s="61" t="s">
        <v>71</v>
      </c>
      <c r="D384" s="116"/>
      <c r="E384" s="116"/>
      <c r="F384" s="75"/>
      <c r="G384" s="7"/>
      <c r="H384" s="118"/>
      <c r="I384" s="118"/>
      <c r="J384" s="118"/>
    </row>
    <row r="385" spans="1:10" ht="15" x14ac:dyDescent="0.25">
      <c r="A385" s="132">
        <v>190</v>
      </c>
      <c r="B385" s="52" t="s">
        <v>770</v>
      </c>
      <c r="C385" s="52" t="s">
        <v>769</v>
      </c>
      <c r="D385" s="115" t="s">
        <v>1404</v>
      </c>
      <c r="E385" s="115">
        <v>1</v>
      </c>
      <c r="F385" s="75"/>
      <c r="G385" s="7"/>
      <c r="H385" s="117">
        <f t="shared" ref="H385" si="565">F385+F385*G385</f>
        <v>0</v>
      </c>
      <c r="I385" s="117">
        <f t="shared" ref="I385" si="566">E385*F385</f>
        <v>0</v>
      </c>
      <c r="J385" s="117">
        <f t="shared" ref="J385" si="567">H385*E385</f>
        <v>0</v>
      </c>
    </row>
    <row r="386" spans="1:10" ht="14.45" customHeight="1" x14ac:dyDescent="0.2">
      <c r="A386" s="133"/>
      <c r="B386" s="63"/>
      <c r="C386" s="61" t="s">
        <v>71</v>
      </c>
      <c r="D386" s="116"/>
      <c r="E386" s="116"/>
      <c r="F386" s="75"/>
      <c r="G386" s="7"/>
      <c r="H386" s="118"/>
      <c r="I386" s="118"/>
      <c r="J386" s="118"/>
    </row>
    <row r="387" spans="1:10" ht="15" x14ac:dyDescent="0.25">
      <c r="A387" s="132">
        <v>191</v>
      </c>
      <c r="B387" s="52" t="s">
        <v>771</v>
      </c>
      <c r="C387" s="52" t="s">
        <v>772</v>
      </c>
      <c r="D387" s="115" t="s">
        <v>1394</v>
      </c>
      <c r="E387" s="115">
        <v>1</v>
      </c>
      <c r="F387" s="75"/>
      <c r="G387" s="7"/>
      <c r="H387" s="117">
        <f t="shared" ref="H387" si="568">F387+F387*G387</f>
        <v>0</v>
      </c>
      <c r="I387" s="117">
        <f t="shared" ref="I387" si="569">E387*F387</f>
        <v>0</v>
      </c>
      <c r="J387" s="117">
        <f t="shared" ref="J387" si="570">H387*E387</f>
        <v>0</v>
      </c>
    </row>
    <row r="388" spans="1:10" ht="14.45" customHeight="1" x14ac:dyDescent="0.2">
      <c r="A388" s="133"/>
      <c r="B388" s="63"/>
      <c r="C388" s="61" t="s">
        <v>71</v>
      </c>
      <c r="D388" s="116"/>
      <c r="E388" s="116"/>
      <c r="F388" s="75"/>
      <c r="G388" s="7"/>
      <c r="H388" s="118"/>
      <c r="I388" s="118"/>
      <c r="J388" s="118"/>
    </row>
    <row r="389" spans="1:10" ht="15" x14ac:dyDescent="0.25">
      <c r="A389" s="132">
        <v>192</v>
      </c>
      <c r="B389" s="52" t="s">
        <v>773</v>
      </c>
      <c r="C389" s="52" t="s">
        <v>774</v>
      </c>
      <c r="D389" s="115" t="s">
        <v>1394</v>
      </c>
      <c r="E389" s="115">
        <v>1</v>
      </c>
      <c r="F389" s="75"/>
      <c r="G389" s="7"/>
      <c r="H389" s="117">
        <f t="shared" ref="H389" si="571">F389+F389*G389</f>
        <v>0</v>
      </c>
      <c r="I389" s="117">
        <f t="shared" ref="I389" si="572">E389*F389</f>
        <v>0</v>
      </c>
      <c r="J389" s="117">
        <f t="shared" ref="J389" si="573">H389*E389</f>
        <v>0</v>
      </c>
    </row>
    <row r="390" spans="1:10" ht="14.45" customHeight="1" x14ac:dyDescent="0.2">
      <c r="A390" s="133"/>
      <c r="B390" s="63"/>
      <c r="C390" s="61" t="s">
        <v>71</v>
      </c>
      <c r="D390" s="116"/>
      <c r="E390" s="116"/>
      <c r="F390" s="75"/>
      <c r="G390" s="7"/>
      <c r="H390" s="118"/>
      <c r="I390" s="118"/>
      <c r="J390" s="118"/>
    </row>
    <row r="391" spans="1:10" ht="15" x14ac:dyDescent="0.25">
      <c r="A391" s="132">
        <v>193</v>
      </c>
      <c r="B391" s="52" t="s">
        <v>775</v>
      </c>
      <c r="C391" s="52" t="s">
        <v>776</v>
      </c>
      <c r="D391" s="115" t="s">
        <v>1403</v>
      </c>
      <c r="E391" s="115">
        <v>1</v>
      </c>
      <c r="F391" s="75"/>
      <c r="G391" s="7"/>
      <c r="H391" s="117">
        <f t="shared" ref="H391" si="574">F391+F391*G391</f>
        <v>0</v>
      </c>
      <c r="I391" s="117">
        <f t="shared" ref="I391" si="575">E391*F391</f>
        <v>0</v>
      </c>
      <c r="J391" s="117">
        <f t="shared" ref="J391" si="576">H391*E391</f>
        <v>0</v>
      </c>
    </row>
    <row r="392" spans="1:10" ht="14.45" customHeight="1" x14ac:dyDescent="0.2">
      <c r="A392" s="133"/>
      <c r="B392" s="63"/>
      <c r="C392" s="61" t="s">
        <v>71</v>
      </c>
      <c r="D392" s="116"/>
      <c r="E392" s="116"/>
      <c r="F392" s="75"/>
      <c r="G392" s="7"/>
      <c r="H392" s="118"/>
      <c r="I392" s="118"/>
      <c r="J392" s="118"/>
    </row>
    <row r="393" spans="1:10" ht="15" x14ac:dyDescent="0.25">
      <c r="A393" s="132">
        <v>194</v>
      </c>
      <c r="B393" s="52" t="s">
        <v>777</v>
      </c>
      <c r="C393" s="52" t="s">
        <v>778</v>
      </c>
      <c r="D393" s="115" t="s">
        <v>431</v>
      </c>
      <c r="E393" s="115">
        <v>1</v>
      </c>
      <c r="F393" s="75"/>
      <c r="G393" s="7"/>
      <c r="H393" s="117">
        <f t="shared" ref="H393" si="577">F393+F393*G393</f>
        <v>0</v>
      </c>
      <c r="I393" s="117">
        <f t="shared" ref="I393" si="578">E393*F393</f>
        <v>0</v>
      </c>
      <c r="J393" s="117">
        <f t="shared" ref="J393" si="579">H393*E393</f>
        <v>0</v>
      </c>
    </row>
    <row r="394" spans="1:10" ht="14.45" customHeight="1" x14ac:dyDescent="0.2">
      <c r="A394" s="133"/>
      <c r="B394" s="63"/>
      <c r="C394" s="61" t="s">
        <v>71</v>
      </c>
      <c r="D394" s="116"/>
      <c r="E394" s="116"/>
      <c r="F394" s="75"/>
      <c r="G394" s="7"/>
      <c r="H394" s="118"/>
      <c r="I394" s="118"/>
      <c r="J394" s="118"/>
    </row>
    <row r="395" spans="1:10" ht="15" x14ac:dyDescent="0.25">
      <c r="A395" s="132">
        <v>195</v>
      </c>
      <c r="B395" s="52" t="s">
        <v>779</v>
      </c>
      <c r="C395" s="52" t="s">
        <v>780</v>
      </c>
      <c r="D395" s="115" t="s">
        <v>431</v>
      </c>
      <c r="E395" s="115">
        <v>1</v>
      </c>
      <c r="F395" s="75"/>
      <c r="G395" s="7"/>
      <c r="H395" s="117">
        <f t="shared" ref="H395" si="580">F395+F395*G395</f>
        <v>0</v>
      </c>
      <c r="I395" s="117">
        <f t="shared" ref="I395" si="581">E395*F395</f>
        <v>0</v>
      </c>
      <c r="J395" s="117">
        <f t="shared" ref="J395" si="582">H395*E395</f>
        <v>0</v>
      </c>
    </row>
    <row r="396" spans="1:10" ht="14.45" customHeight="1" x14ac:dyDescent="0.2">
      <c r="A396" s="133"/>
      <c r="B396" s="63"/>
      <c r="C396" s="61" t="s">
        <v>71</v>
      </c>
      <c r="D396" s="116"/>
      <c r="E396" s="116"/>
      <c r="F396" s="75"/>
      <c r="G396" s="7"/>
      <c r="H396" s="118"/>
      <c r="I396" s="118"/>
      <c r="J396" s="118"/>
    </row>
    <row r="397" spans="1:10" ht="15" x14ac:dyDescent="0.25">
      <c r="A397" s="132">
        <v>196</v>
      </c>
      <c r="B397" s="52" t="s">
        <v>781</v>
      </c>
      <c r="C397" s="52" t="s">
        <v>780</v>
      </c>
      <c r="D397" s="115" t="s">
        <v>1399</v>
      </c>
      <c r="E397" s="115">
        <v>1</v>
      </c>
      <c r="F397" s="75"/>
      <c r="G397" s="7"/>
      <c r="H397" s="117">
        <f t="shared" ref="H397" si="583">F397+F397*G397</f>
        <v>0</v>
      </c>
      <c r="I397" s="117">
        <f t="shared" ref="I397" si="584">E397*F397</f>
        <v>0</v>
      </c>
      <c r="J397" s="117">
        <f t="shared" ref="J397" si="585">H397*E397</f>
        <v>0</v>
      </c>
    </row>
    <row r="398" spans="1:10" ht="14.45" customHeight="1" x14ac:dyDescent="0.2">
      <c r="A398" s="133"/>
      <c r="B398" s="63"/>
      <c r="C398" s="61" t="s">
        <v>71</v>
      </c>
      <c r="D398" s="116"/>
      <c r="E398" s="116"/>
      <c r="F398" s="75"/>
      <c r="G398" s="7"/>
      <c r="H398" s="118"/>
      <c r="I398" s="118"/>
      <c r="J398" s="118"/>
    </row>
    <row r="399" spans="1:10" ht="15" x14ac:dyDescent="0.25">
      <c r="A399" s="132">
        <v>197</v>
      </c>
      <c r="B399" s="52" t="s">
        <v>782</v>
      </c>
      <c r="C399" s="52" t="s">
        <v>783</v>
      </c>
      <c r="D399" s="115" t="s">
        <v>1399</v>
      </c>
      <c r="E399" s="115">
        <v>1</v>
      </c>
      <c r="F399" s="75"/>
      <c r="G399" s="7"/>
      <c r="H399" s="117">
        <f t="shared" ref="H399" si="586">F399+F399*G399</f>
        <v>0</v>
      </c>
      <c r="I399" s="117">
        <f t="shared" ref="I399" si="587">E399*F399</f>
        <v>0</v>
      </c>
      <c r="J399" s="117">
        <f t="shared" ref="J399" si="588">H399*E399</f>
        <v>0</v>
      </c>
    </row>
    <row r="400" spans="1:10" ht="14.45" customHeight="1" x14ac:dyDescent="0.2">
      <c r="A400" s="133"/>
      <c r="B400" s="63"/>
      <c r="C400" s="61" t="s">
        <v>71</v>
      </c>
      <c r="D400" s="116"/>
      <c r="E400" s="116"/>
      <c r="F400" s="75"/>
      <c r="G400" s="7"/>
      <c r="H400" s="118"/>
      <c r="I400" s="118"/>
      <c r="J400" s="118"/>
    </row>
    <row r="401" spans="1:10" ht="15" x14ac:dyDescent="0.25">
      <c r="A401" s="132">
        <v>198</v>
      </c>
      <c r="B401" s="52" t="s">
        <v>784</v>
      </c>
      <c r="C401" s="52" t="s">
        <v>785</v>
      </c>
      <c r="D401" s="115" t="s">
        <v>1394</v>
      </c>
      <c r="E401" s="115">
        <v>1</v>
      </c>
      <c r="F401" s="75"/>
      <c r="G401" s="7"/>
      <c r="H401" s="117">
        <f t="shared" ref="H401" si="589">F401+F401*G401</f>
        <v>0</v>
      </c>
      <c r="I401" s="117">
        <f t="shared" ref="I401" si="590">E401*F401</f>
        <v>0</v>
      </c>
      <c r="J401" s="117">
        <f t="shared" ref="J401" si="591">H401*E401</f>
        <v>0</v>
      </c>
    </row>
    <row r="402" spans="1:10" ht="14.45" customHeight="1" x14ac:dyDescent="0.2">
      <c r="A402" s="133"/>
      <c r="B402" s="63"/>
      <c r="C402" s="61" t="s">
        <v>71</v>
      </c>
      <c r="D402" s="116"/>
      <c r="E402" s="116"/>
      <c r="F402" s="75"/>
      <c r="G402" s="7"/>
      <c r="H402" s="118"/>
      <c r="I402" s="118"/>
      <c r="J402" s="118"/>
    </row>
    <row r="403" spans="1:10" ht="15" x14ac:dyDescent="0.25">
      <c r="A403" s="132">
        <v>199</v>
      </c>
      <c r="B403" s="52" t="s">
        <v>786</v>
      </c>
      <c r="C403" s="52" t="s">
        <v>787</v>
      </c>
      <c r="D403" s="115" t="s">
        <v>431</v>
      </c>
      <c r="E403" s="115">
        <v>1</v>
      </c>
      <c r="F403" s="75"/>
      <c r="G403" s="7"/>
      <c r="H403" s="117">
        <f t="shared" ref="H403" si="592">F403+F403*G403</f>
        <v>0</v>
      </c>
      <c r="I403" s="117">
        <f t="shared" ref="I403" si="593">E403*F403</f>
        <v>0</v>
      </c>
      <c r="J403" s="117">
        <f t="shared" ref="J403" si="594">H403*E403</f>
        <v>0</v>
      </c>
    </row>
    <row r="404" spans="1:10" ht="14.45" customHeight="1" x14ac:dyDescent="0.2">
      <c r="A404" s="133"/>
      <c r="B404" s="63"/>
      <c r="C404" s="61" t="s">
        <v>71</v>
      </c>
      <c r="D404" s="116"/>
      <c r="E404" s="116"/>
      <c r="F404" s="75"/>
      <c r="G404" s="7"/>
      <c r="H404" s="118"/>
      <c r="I404" s="118"/>
      <c r="J404" s="118"/>
    </row>
    <row r="405" spans="1:10" ht="15" x14ac:dyDescent="0.25">
      <c r="A405" s="132">
        <v>200</v>
      </c>
      <c r="B405" s="52" t="s">
        <v>788</v>
      </c>
      <c r="C405" s="52" t="s">
        <v>789</v>
      </c>
      <c r="D405" s="115" t="s">
        <v>431</v>
      </c>
      <c r="E405" s="115">
        <v>1</v>
      </c>
      <c r="F405" s="75"/>
      <c r="G405" s="7"/>
      <c r="H405" s="117">
        <f t="shared" ref="H405" si="595">F405+F405*G405</f>
        <v>0</v>
      </c>
      <c r="I405" s="117">
        <f t="shared" ref="I405" si="596">E405*F405</f>
        <v>0</v>
      </c>
      <c r="J405" s="117">
        <f t="shared" ref="J405" si="597">H405*E405</f>
        <v>0</v>
      </c>
    </row>
    <row r="406" spans="1:10" ht="14.45" customHeight="1" x14ac:dyDescent="0.2">
      <c r="A406" s="133"/>
      <c r="B406" s="63"/>
      <c r="C406" s="61" t="s">
        <v>71</v>
      </c>
      <c r="D406" s="116"/>
      <c r="E406" s="116"/>
      <c r="F406" s="75"/>
      <c r="G406" s="7"/>
      <c r="H406" s="118"/>
      <c r="I406" s="118"/>
      <c r="J406" s="118"/>
    </row>
    <row r="407" spans="1:10" ht="15" x14ac:dyDescent="0.25">
      <c r="A407" s="132">
        <v>201</v>
      </c>
      <c r="B407" s="52" t="s">
        <v>790</v>
      </c>
      <c r="C407" s="52" t="s">
        <v>789</v>
      </c>
      <c r="D407" s="115" t="s">
        <v>1399</v>
      </c>
      <c r="E407" s="115">
        <v>1</v>
      </c>
      <c r="F407" s="75"/>
      <c r="G407" s="7"/>
      <c r="H407" s="117">
        <f t="shared" ref="H407" si="598">F407+F407*G407</f>
        <v>0</v>
      </c>
      <c r="I407" s="117">
        <f t="shared" ref="I407" si="599">E407*F407</f>
        <v>0</v>
      </c>
      <c r="J407" s="117">
        <f t="shared" ref="J407" si="600">H407*E407</f>
        <v>0</v>
      </c>
    </row>
    <row r="408" spans="1:10" ht="14.45" customHeight="1" x14ac:dyDescent="0.2">
      <c r="A408" s="133"/>
      <c r="B408" s="63"/>
      <c r="C408" s="61" t="s">
        <v>71</v>
      </c>
      <c r="D408" s="116"/>
      <c r="E408" s="116"/>
      <c r="F408" s="75"/>
      <c r="G408" s="7"/>
      <c r="H408" s="118"/>
      <c r="I408" s="118"/>
      <c r="J408" s="118"/>
    </row>
    <row r="409" spans="1:10" ht="15" x14ac:dyDescent="0.25">
      <c r="A409" s="132">
        <v>202</v>
      </c>
      <c r="B409" s="52" t="s">
        <v>791</v>
      </c>
      <c r="C409" s="52" t="s">
        <v>792</v>
      </c>
      <c r="D409" s="115" t="s">
        <v>1399</v>
      </c>
      <c r="E409" s="115">
        <v>1</v>
      </c>
      <c r="F409" s="75"/>
      <c r="G409" s="7"/>
      <c r="H409" s="117">
        <f t="shared" ref="H409" si="601">F409+F409*G409</f>
        <v>0</v>
      </c>
      <c r="I409" s="117">
        <f t="shared" ref="I409" si="602">E409*F409</f>
        <v>0</v>
      </c>
      <c r="J409" s="117">
        <f t="shared" ref="J409" si="603">H409*E409</f>
        <v>0</v>
      </c>
    </row>
    <row r="410" spans="1:10" ht="14.45" customHeight="1" x14ac:dyDescent="0.2">
      <c r="A410" s="133"/>
      <c r="B410" s="63"/>
      <c r="C410" s="61" t="s">
        <v>71</v>
      </c>
      <c r="D410" s="116"/>
      <c r="E410" s="116"/>
      <c r="F410" s="75"/>
      <c r="G410" s="7"/>
      <c r="H410" s="118"/>
      <c r="I410" s="118"/>
      <c r="J410" s="118"/>
    </row>
    <row r="411" spans="1:10" ht="15" x14ac:dyDescent="0.25">
      <c r="A411" s="132">
        <v>203</v>
      </c>
      <c r="B411" s="52" t="s">
        <v>793</v>
      </c>
      <c r="C411" s="52" t="s">
        <v>794</v>
      </c>
      <c r="D411" s="115" t="s">
        <v>1399</v>
      </c>
      <c r="E411" s="115">
        <v>1</v>
      </c>
      <c r="F411" s="75"/>
      <c r="G411" s="7"/>
      <c r="H411" s="117">
        <f t="shared" ref="H411" si="604">F411+F411*G411</f>
        <v>0</v>
      </c>
      <c r="I411" s="117">
        <f t="shared" ref="I411" si="605">E411*F411</f>
        <v>0</v>
      </c>
      <c r="J411" s="117">
        <f t="shared" ref="J411" si="606">H411*E411</f>
        <v>0</v>
      </c>
    </row>
    <row r="412" spans="1:10" ht="14.45" customHeight="1" x14ac:dyDescent="0.2">
      <c r="A412" s="133"/>
      <c r="B412" s="63"/>
      <c r="C412" s="61" t="s">
        <v>71</v>
      </c>
      <c r="D412" s="116"/>
      <c r="E412" s="116"/>
      <c r="F412" s="75"/>
      <c r="G412" s="7"/>
      <c r="H412" s="118"/>
      <c r="I412" s="118"/>
      <c r="J412" s="118"/>
    </row>
    <row r="413" spans="1:10" ht="15" x14ac:dyDescent="0.25">
      <c r="A413" s="132">
        <v>204</v>
      </c>
      <c r="B413" s="52" t="s">
        <v>795</v>
      </c>
      <c r="C413" s="52" t="s">
        <v>796</v>
      </c>
      <c r="D413" s="115" t="s">
        <v>1396</v>
      </c>
      <c r="E413" s="115">
        <v>1</v>
      </c>
      <c r="F413" s="75"/>
      <c r="G413" s="7"/>
      <c r="H413" s="117">
        <f t="shared" ref="H413" si="607">F413+F413*G413</f>
        <v>0</v>
      </c>
      <c r="I413" s="117">
        <f t="shared" ref="I413" si="608">E413*F413</f>
        <v>0</v>
      </c>
      <c r="J413" s="117">
        <f t="shared" ref="J413" si="609">H413*E413</f>
        <v>0</v>
      </c>
    </row>
    <row r="414" spans="1:10" ht="14.45" customHeight="1" x14ac:dyDescent="0.2">
      <c r="A414" s="133"/>
      <c r="B414" s="63"/>
      <c r="C414" s="61" t="s">
        <v>71</v>
      </c>
      <c r="D414" s="116"/>
      <c r="E414" s="116"/>
      <c r="F414" s="75"/>
      <c r="G414" s="7"/>
      <c r="H414" s="118"/>
      <c r="I414" s="118"/>
      <c r="J414" s="118"/>
    </row>
    <row r="415" spans="1:10" ht="15" x14ac:dyDescent="0.25">
      <c r="A415" s="132">
        <v>205</v>
      </c>
      <c r="B415" s="52" t="s">
        <v>797</v>
      </c>
      <c r="C415" s="52" t="s">
        <v>796</v>
      </c>
      <c r="D415" s="115" t="s">
        <v>1406</v>
      </c>
      <c r="E415" s="115">
        <v>1</v>
      </c>
      <c r="F415" s="75"/>
      <c r="G415" s="7"/>
      <c r="H415" s="117">
        <f t="shared" ref="H415" si="610">F415+F415*G415</f>
        <v>0</v>
      </c>
      <c r="I415" s="117">
        <f t="shared" ref="I415" si="611">E415*F415</f>
        <v>0</v>
      </c>
      <c r="J415" s="117">
        <f t="shared" ref="J415" si="612">H415*E415</f>
        <v>0</v>
      </c>
    </row>
    <row r="416" spans="1:10" ht="14.45" customHeight="1" x14ac:dyDescent="0.2">
      <c r="A416" s="133"/>
      <c r="B416" s="63"/>
      <c r="C416" s="61" t="s">
        <v>71</v>
      </c>
      <c r="D416" s="116"/>
      <c r="E416" s="116"/>
      <c r="F416" s="75"/>
      <c r="G416" s="7"/>
      <c r="H416" s="118"/>
      <c r="I416" s="118"/>
      <c r="J416" s="118"/>
    </row>
    <row r="417" spans="1:10" ht="15" x14ac:dyDescent="0.25">
      <c r="A417" s="132">
        <v>206</v>
      </c>
      <c r="B417" s="52" t="s">
        <v>798</v>
      </c>
      <c r="C417" s="52" t="s">
        <v>799</v>
      </c>
      <c r="D417" s="115" t="s">
        <v>1403</v>
      </c>
      <c r="E417" s="115">
        <v>1</v>
      </c>
      <c r="F417" s="75"/>
      <c r="G417" s="7"/>
      <c r="H417" s="117">
        <f t="shared" ref="H417" si="613">F417+F417*G417</f>
        <v>0</v>
      </c>
      <c r="I417" s="117">
        <f t="shared" ref="I417" si="614">E417*F417</f>
        <v>0</v>
      </c>
      <c r="J417" s="117">
        <f t="shared" ref="J417" si="615">H417*E417</f>
        <v>0</v>
      </c>
    </row>
    <row r="418" spans="1:10" ht="14.45" customHeight="1" x14ac:dyDescent="0.2">
      <c r="A418" s="133"/>
      <c r="B418" s="63"/>
      <c r="C418" s="61" t="s">
        <v>71</v>
      </c>
      <c r="D418" s="116"/>
      <c r="E418" s="116"/>
      <c r="F418" s="75"/>
      <c r="G418" s="7"/>
      <c r="H418" s="118"/>
      <c r="I418" s="118"/>
      <c r="J418" s="118"/>
    </row>
    <row r="419" spans="1:10" ht="15" x14ac:dyDescent="0.25">
      <c r="A419" s="132">
        <v>207</v>
      </c>
      <c r="B419" s="52" t="s">
        <v>800</v>
      </c>
      <c r="C419" s="52" t="s">
        <v>799</v>
      </c>
      <c r="D419" s="115" t="s">
        <v>1407</v>
      </c>
      <c r="E419" s="115">
        <v>1</v>
      </c>
      <c r="F419" s="75"/>
      <c r="G419" s="7"/>
      <c r="H419" s="117">
        <f t="shared" ref="H419" si="616">F419+F419*G419</f>
        <v>0</v>
      </c>
      <c r="I419" s="117">
        <f t="shared" ref="I419" si="617">E419*F419</f>
        <v>0</v>
      </c>
      <c r="J419" s="117">
        <f t="shared" ref="J419" si="618">H419*E419</f>
        <v>0</v>
      </c>
    </row>
    <row r="420" spans="1:10" ht="14.45" customHeight="1" x14ac:dyDescent="0.2">
      <c r="A420" s="133"/>
      <c r="B420" s="63"/>
      <c r="C420" s="61" t="s">
        <v>71</v>
      </c>
      <c r="D420" s="116"/>
      <c r="E420" s="116"/>
      <c r="F420" s="75"/>
      <c r="G420" s="7"/>
      <c r="H420" s="118"/>
      <c r="I420" s="118"/>
      <c r="J420" s="118"/>
    </row>
    <row r="421" spans="1:10" ht="15" x14ac:dyDescent="0.25">
      <c r="A421" s="132">
        <v>208</v>
      </c>
      <c r="B421" s="52" t="s">
        <v>801</v>
      </c>
      <c r="C421" s="52" t="s">
        <v>802</v>
      </c>
      <c r="D421" s="115" t="s">
        <v>1394</v>
      </c>
      <c r="E421" s="115">
        <v>1</v>
      </c>
      <c r="F421" s="75"/>
      <c r="G421" s="7"/>
      <c r="H421" s="117">
        <f t="shared" ref="H421" si="619">F421+F421*G421</f>
        <v>0</v>
      </c>
      <c r="I421" s="117">
        <f t="shared" ref="I421" si="620">E421*F421</f>
        <v>0</v>
      </c>
      <c r="J421" s="117">
        <f t="shared" ref="J421" si="621">H421*E421</f>
        <v>0</v>
      </c>
    </row>
    <row r="422" spans="1:10" ht="14.45" customHeight="1" x14ac:dyDescent="0.2">
      <c r="A422" s="133"/>
      <c r="B422" s="63"/>
      <c r="C422" s="61" t="s">
        <v>71</v>
      </c>
      <c r="D422" s="116"/>
      <c r="E422" s="116"/>
      <c r="F422" s="75"/>
      <c r="G422" s="7"/>
      <c r="H422" s="118"/>
      <c r="I422" s="118"/>
      <c r="J422" s="118"/>
    </row>
    <row r="423" spans="1:10" ht="15" x14ac:dyDescent="0.25">
      <c r="A423" s="132">
        <v>209</v>
      </c>
      <c r="B423" s="52" t="s">
        <v>803</v>
      </c>
      <c r="C423" s="52" t="s">
        <v>804</v>
      </c>
      <c r="D423" s="115" t="s">
        <v>1408</v>
      </c>
      <c r="E423" s="115">
        <v>1</v>
      </c>
      <c r="F423" s="75"/>
      <c r="G423" s="7"/>
      <c r="H423" s="117">
        <f t="shared" ref="H423" si="622">F423+F423*G423</f>
        <v>0</v>
      </c>
      <c r="I423" s="117">
        <f t="shared" ref="I423" si="623">E423*F423</f>
        <v>0</v>
      </c>
      <c r="J423" s="117">
        <f t="shared" ref="J423" si="624">H423*E423</f>
        <v>0</v>
      </c>
    </row>
    <row r="424" spans="1:10" ht="14.45" customHeight="1" x14ac:dyDescent="0.2">
      <c r="A424" s="133"/>
      <c r="B424" s="63"/>
      <c r="C424" s="61" t="s">
        <v>71</v>
      </c>
      <c r="D424" s="116"/>
      <c r="E424" s="116"/>
      <c r="F424" s="75"/>
      <c r="G424" s="7"/>
      <c r="H424" s="118"/>
      <c r="I424" s="118"/>
      <c r="J424" s="118"/>
    </row>
    <row r="425" spans="1:10" ht="15" x14ac:dyDescent="0.25">
      <c r="A425" s="132">
        <v>210</v>
      </c>
      <c r="B425" s="52">
        <v>26140079</v>
      </c>
      <c r="C425" s="52" t="s">
        <v>805</v>
      </c>
      <c r="D425" s="115" t="s">
        <v>61</v>
      </c>
      <c r="E425" s="115">
        <v>1</v>
      </c>
      <c r="F425" s="75"/>
      <c r="G425" s="7"/>
      <c r="H425" s="117">
        <f t="shared" ref="H425" si="625">F425+F425*G425</f>
        <v>0</v>
      </c>
      <c r="I425" s="117">
        <f t="shared" ref="I425" si="626">E425*F425</f>
        <v>0</v>
      </c>
      <c r="J425" s="117">
        <f t="shared" ref="J425" si="627">H425*E425</f>
        <v>0</v>
      </c>
    </row>
    <row r="426" spans="1:10" ht="14.45" customHeight="1" x14ac:dyDescent="0.2">
      <c r="A426" s="133"/>
      <c r="B426" s="63"/>
      <c r="C426" s="61" t="s">
        <v>71</v>
      </c>
      <c r="D426" s="116"/>
      <c r="E426" s="116"/>
      <c r="F426" s="75"/>
      <c r="G426" s="7"/>
      <c r="H426" s="118"/>
      <c r="I426" s="118"/>
      <c r="J426" s="118"/>
    </row>
    <row r="427" spans="1:10" ht="15" x14ac:dyDescent="0.25">
      <c r="A427" s="132">
        <v>211</v>
      </c>
      <c r="B427" s="52" t="s">
        <v>806</v>
      </c>
      <c r="C427" s="52" t="s">
        <v>807</v>
      </c>
      <c r="D427" s="115" t="s">
        <v>61</v>
      </c>
      <c r="E427" s="115">
        <v>1</v>
      </c>
      <c r="F427" s="75"/>
      <c r="G427" s="7"/>
      <c r="H427" s="117">
        <f t="shared" ref="H427" si="628">F427+F427*G427</f>
        <v>0</v>
      </c>
      <c r="I427" s="117">
        <f t="shared" ref="I427" si="629">E427*F427</f>
        <v>0</v>
      </c>
      <c r="J427" s="117">
        <f t="shared" ref="J427" si="630">H427*E427</f>
        <v>0</v>
      </c>
    </row>
    <row r="428" spans="1:10" ht="14.45" customHeight="1" x14ac:dyDescent="0.2">
      <c r="A428" s="133"/>
      <c r="B428" s="63"/>
      <c r="C428" s="61" t="s">
        <v>71</v>
      </c>
      <c r="D428" s="116"/>
      <c r="E428" s="116"/>
      <c r="F428" s="75"/>
      <c r="G428" s="7"/>
      <c r="H428" s="118"/>
      <c r="I428" s="118"/>
      <c r="J428" s="118"/>
    </row>
    <row r="429" spans="1:10" ht="15" x14ac:dyDescent="0.25">
      <c r="A429" s="132">
        <v>212</v>
      </c>
      <c r="B429" s="52">
        <v>33010018</v>
      </c>
      <c r="C429" s="52" t="s">
        <v>808</v>
      </c>
      <c r="D429" s="115" t="s">
        <v>1378</v>
      </c>
      <c r="E429" s="115">
        <v>1</v>
      </c>
      <c r="F429" s="75"/>
      <c r="G429" s="7"/>
      <c r="H429" s="117">
        <f t="shared" ref="H429" si="631">F429+F429*G429</f>
        <v>0</v>
      </c>
      <c r="I429" s="117">
        <f t="shared" ref="I429" si="632">E429*F429</f>
        <v>0</v>
      </c>
      <c r="J429" s="117">
        <f t="shared" ref="J429" si="633">H429*E429</f>
        <v>0</v>
      </c>
    </row>
    <row r="430" spans="1:10" ht="14.45" customHeight="1" x14ac:dyDescent="0.2">
      <c r="A430" s="133"/>
      <c r="B430" s="63"/>
      <c r="C430" s="61" t="s">
        <v>71</v>
      </c>
      <c r="D430" s="116"/>
      <c r="E430" s="116"/>
      <c r="F430" s="75"/>
      <c r="G430" s="7"/>
      <c r="H430" s="118"/>
      <c r="I430" s="118"/>
      <c r="J430" s="118"/>
    </row>
    <row r="431" spans="1:10" ht="15" x14ac:dyDescent="0.25">
      <c r="A431" s="132">
        <v>213</v>
      </c>
      <c r="B431" s="52" t="s">
        <v>809</v>
      </c>
      <c r="C431" s="52" t="s">
        <v>810</v>
      </c>
      <c r="D431" s="115" t="s">
        <v>1409</v>
      </c>
      <c r="E431" s="115">
        <v>1</v>
      </c>
      <c r="F431" s="75"/>
      <c r="G431" s="7"/>
      <c r="H431" s="117">
        <f t="shared" ref="H431" si="634">F431+F431*G431</f>
        <v>0</v>
      </c>
      <c r="I431" s="117">
        <f t="shared" ref="I431" si="635">E431*F431</f>
        <v>0</v>
      </c>
      <c r="J431" s="117">
        <f t="shared" ref="J431" si="636">H431*E431</f>
        <v>0</v>
      </c>
    </row>
    <row r="432" spans="1:10" ht="14.45" customHeight="1" x14ac:dyDescent="0.2">
      <c r="A432" s="133"/>
      <c r="B432" s="63"/>
      <c r="C432" s="61" t="s">
        <v>71</v>
      </c>
      <c r="D432" s="116"/>
      <c r="E432" s="116"/>
      <c r="F432" s="75"/>
      <c r="G432" s="7"/>
      <c r="H432" s="118"/>
      <c r="I432" s="118"/>
      <c r="J432" s="118"/>
    </row>
    <row r="433" spans="1:10" ht="15" x14ac:dyDescent="0.25">
      <c r="A433" s="132">
        <v>214</v>
      </c>
      <c r="B433" s="52" t="s">
        <v>811</v>
      </c>
      <c r="C433" s="52" t="s">
        <v>812</v>
      </c>
      <c r="D433" s="115" t="s">
        <v>1410</v>
      </c>
      <c r="E433" s="115">
        <v>10</v>
      </c>
      <c r="F433" s="75"/>
      <c r="G433" s="7"/>
      <c r="H433" s="117">
        <f t="shared" ref="H433" si="637">F433+F433*G433</f>
        <v>0</v>
      </c>
      <c r="I433" s="117">
        <f t="shared" ref="I433" si="638">E433*F433</f>
        <v>0</v>
      </c>
      <c r="J433" s="117">
        <f t="shared" ref="J433" si="639">H433*E433</f>
        <v>0</v>
      </c>
    </row>
    <row r="434" spans="1:10" ht="14.45" customHeight="1" x14ac:dyDescent="0.2">
      <c r="A434" s="133"/>
      <c r="B434" s="63"/>
      <c r="C434" s="61" t="s">
        <v>71</v>
      </c>
      <c r="D434" s="116"/>
      <c r="E434" s="116"/>
      <c r="F434" s="75"/>
      <c r="G434" s="7"/>
      <c r="H434" s="118"/>
      <c r="I434" s="118"/>
      <c r="J434" s="118"/>
    </row>
    <row r="435" spans="1:10" ht="15" x14ac:dyDescent="0.25">
      <c r="A435" s="132">
        <v>215</v>
      </c>
      <c r="B435" s="52" t="s">
        <v>811</v>
      </c>
      <c r="C435" s="52" t="s">
        <v>813</v>
      </c>
      <c r="D435" s="115" t="s">
        <v>1410</v>
      </c>
      <c r="E435" s="115">
        <v>1</v>
      </c>
      <c r="F435" s="75"/>
      <c r="G435" s="7"/>
      <c r="H435" s="117">
        <f t="shared" ref="H435" si="640">F435+F435*G435</f>
        <v>0</v>
      </c>
      <c r="I435" s="117">
        <f t="shared" ref="I435" si="641">E435*F435</f>
        <v>0</v>
      </c>
      <c r="J435" s="117">
        <f t="shared" ref="J435" si="642">H435*E435</f>
        <v>0</v>
      </c>
    </row>
    <row r="436" spans="1:10" ht="14.45" customHeight="1" x14ac:dyDescent="0.2">
      <c r="A436" s="133"/>
      <c r="B436" s="63"/>
      <c r="C436" s="61" t="s">
        <v>71</v>
      </c>
      <c r="D436" s="116"/>
      <c r="E436" s="116"/>
      <c r="F436" s="75"/>
      <c r="G436" s="7"/>
      <c r="H436" s="118"/>
      <c r="I436" s="118"/>
      <c r="J436" s="118"/>
    </row>
    <row r="437" spans="1:10" ht="15" x14ac:dyDescent="0.25">
      <c r="A437" s="132">
        <v>216</v>
      </c>
      <c r="B437" s="52" t="s">
        <v>814</v>
      </c>
      <c r="C437" s="52" t="s">
        <v>815</v>
      </c>
      <c r="D437" s="115" t="s">
        <v>1411</v>
      </c>
      <c r="E437" s="115">
        <v>1</v>
      </c>
      <c r="F437" s="75"/>
      <c r="G437" s="7"/>
      <c r="H437" s="117">
        <f t="shared" ref="H437" si="643">F437+F437*G437</f>
        <v>0</v>
      </c>
      <c r="I437" s="117">
        <f t="shared" ref="I437" si="644">E437*F437</f>
        <v>0</v>
      </c>
      <c r="J437" s="117">
        <f t="shared" ref="J437" si="645">H437*E437</f>
        <v>0</v>
      </c>
    </row>
    <row r="438" spans="1:10" ht="14.45" customHeight="1" x14ac:dyDescent="0.2">
      <c r="A438" s="133"/>
      <c r="B438" s="63"/>
      <c r="C438" s="61" t="s">
        <v>71</v>
      </c>
      <c r="D438" s="116"/>
      <c r="E438" s="116"/>
      <c r="F438" s="75"/>
      <c r="G438" s="7"/>
      <c r="H438" s="118"/>
      <c r="I438" s="118"/>
      <c r="J438" s="118"/>
    </row>
    <row r="439" spans="1:10" ht="15" x14ac:dyDescent="0.25">
      <c r="A439" s="132">
        <v>217</v>
      </c>
      <c r="B439" s="52" t="s">
        <v>816</v>
      </c>
      <c r="C439" s="52" t="s">
        <v>817</v>
      </c>
      <c r="D439" s="115" t="s">
        <v>1350</v>
      </c>
      <c r="E439" s="115">
        <v>1</v>
      </c>
      <c r="F439" s="75"/>
      <c r="G439" s="7"/>
      <c r="H439" s="117">
        <f t="shared" ref="H439" si="646">F439+F439*G439</f>
        <v>0</v>
      </c>
      <c r="I439" s="117">
        <f t="shared" ref="I439" si="647">E439*F439</f>
        <v>0</v>
      </c>
      <c r="J439" s="117">
        <f t="shared" ref="J439" si="648">H439*E439</f>
        <v>0</v>
      </c>
    </row>
    <row r="440" spans="1:10" ht="14.45" customHeight="1" x14ac:dyDescent="0.2">
      <c r="A440" s="133"/>
      <c r="B440" s="63"/>
      <c r="C440" s="61" t="s">
        <v>71</v>
      </c>
      <c r="D440" s="116"/>
      <c r="E440" s="116"/>
      <c r="F440" s="75"/>
      <c r="G440" s="7"/>
      <c r="H440" s="118"/>
      <c r="I440" s="118"/>
      <c r="J440" s="118"/>
    </row>
    <row r="441" spans="1:10" ht="15" x14ac:dyDescent="0.25">
      <c r="A441" s="132">
        <v>218</v>
      </c>
      <c r="B441" s="52" t="s">
        <v>818</v>
      </c>
      <c r="C441" s="52" t="s">
        <v>819</v>
      </c>
      <c r="D441" s="115" t="s">
        <v>1338</v>
      </c>
      <c r="E441" s="115">
        <v>1</v>
      </c>
      <c r="F441" s="75"/>
      <c r="G441" s="7"/>
      <c r="H441" s="117">
        <f t="shared" ref="H441" si="649">F441+F441*G441</f>
        <v>0</v>
      </c>
      <c r="I441" s="117">
        <f t="shared" ref="I441" si="650">E441*F441</f>
        <v>0</v>
      </c>
      <c r="J441" s="117">
        <f t="shared" ref="J441" si="651">H441*E441</f>
        <v>0</v>
      </c>
    </row>
    <row r="442" spans="1:10" ht="14.45" customHeight="1" x14ac:dyDescent="0.2">
      <c r="A442" s="133"/>
      <c r="B442" s="63"/>
      <c r="C442" s="61" t="s">
        <v>71</v>
      </c>
      <c r="D442" s="116"/>
      <c r="E442" s="116"/>
      <c r="F442" s="75"/>
      <c r="G442" s="7"/>
      <c r="H442" s="118"/>
      <c r="I442" s="118"/>
      <c r="J442" s="118"/>
    </row>
    <row r="443" spans="1:10" ht="15" x14ac:dyDescent="0.25">
      <c r="A443" s="132">
        <v>219</v>
      </c>
      <c r="B443" s="52" t="s">
        <v>820</v>
      </c>
      <c r="C443" s="52" t="s">
        <v>821</v>
      </c>
      <c r="D443" s="115" t="s">
        <v>1338</v>
      </c>
      <c r="E443" s="115">
        <v>1</v>
      </c>
      <c r="F443" s="75"/>
      <c r="G443" s="7"/>
      <c r="H443" s="117">
        <f t="shared" ref="H443" si="652">F443+F443*G443</f>
        <v>0</v>
      </c>
      <c r="I443" s="117">
        <f t="shared" ref="I443" si="653">E443*F443</f>
        <v>0</v>
      </c>
      <c r="J443" s="117">
        <f t="shared" ref="J443" si="654">H443*E443</f>
        <v>0</v>
      </c>
    </row>
    <row r="444" spans="1:10" ht="14.45" customHeight="1" x14ac:dyDescent="0.2">
      <c r="A444" s="133"/>
      <c r="B444" s="63"/>
      <c r="C444" s="61" t="s">
        <v>71</v>
      </c>
      <c r="D444" s="116"/>
      <c r="E444" s="116"/>
      <c r="F444" s="75"/>
      <c r="G444" s="7"/>
      <c r="H444" s="118"/>
      <c r="I444" s="118"/>
      <c r="J444" s="118"/>
    </row>
    <row r="445" spans="1:10" ht="15" x14ac:dyDescent="0.25">
      <c r="A445" s="132">
        <v>220</v>
      </c>
      <c r="B445" s="52" t="s">
        <v>822</v>
      </c>
      <c r="C445" s="52" t="s">
        <v>823</v>
      </c>
      <c r="D445" s="115" t="s">
        <v>25</v>
      </c>
      <c r="E445" s="115">
        <v>1</v>
      </c>
      <c r="F445" s="75"/>
      <c r="G445" s="7"/>
      <c r="H445" s="117">
        <f t="shared" ref="H445" si="655">F445+F445*G445</f>
        <v>0</v>
      </c>
      <c r="I445" s="117">
        <f t="shared" ref="I445" si="656">E445*F445</f>
        <v>0</v>
      </c>
      <c r="J445" s="117">
        <f t="shared" ref="J445" si="657">H445*E445</f>
        <v>0</v>
      </c>
    </row>
    <row r="446" spans="1:10" ht="14.45" customHeight="1" x14ac:dyDescent="0.2">
      <c r="A446" s="133"/>
      <c r="B446" s="63"/>
      <c r="C446" s="61" t="s">
        <v>71</v>
      </c>
      <c r="D446" s="116"/>
      <c r="E446" s="116"/>
      <c r="F446" s="75"/>
      <c r="G446" s="7"/>
      <c r="H446" s="118"/>
      <c r="I446" s="118"/>
      <c r="J446" s="118"/>
    </row>
    <row r="447" spans="1:10" ht="15" x14ac:dyDescent="0.25">
      <c r="A447" s="132">
        <v>221</v>
      </c>
      <c r="B447" s="52" t="s">
        <v>824</v>
      </c>
      <c r="C447" s="52" t="s">
        <v>825</v>
      </c>
      <c r="D447" s="115" t="s">
        <v>1412</v>
      </c>
      <c r="E447" s="115">
        <v>1</v>
      </c>
      <c r="F447" s="75"/>
      <c r="G447" s="7"/>
      <c r="H447" s="117">
        <f t="shared" ref="H447" si="658">F447+F447*G447</f>
        <v>0</v>
      </c>
      <c r="I447" s="117">
        <f t="shared" ref="I447" si="659">E447*F447</f>
        <v>0</v>
      </c>
      <c r="J447" s="117">
        <f t="shared" ref="J447" si="660">H447*E447</f>
        <v>0</v>
      </c>
    </row>
    <row r="448" spans="1:10" ht="14.45" customHeight="1" x14ac:dyDescent="0.2">
      <c r="A448" s="133"/>
      <c r="B448" s="63"/>
      <c r="C448" s="61" t="s">
        <v>71</v>
      </c>
      <c r="D448" s="116"/>
      <c r="E448" s="116"/>
      <c r="F448" s="75"/>
      <c r="G448" s="7"/>
      <c r="H448" s="118"/>
      <c r="I448" s="118"/>
      <c r="J448" s="118"/>
    </row>
    <row r="449" spans="1:10" ht="15" x14ac:dyDescent="0.25">
      <c r="A449" s="132">
        <v>222</v>
      </c>
      <c r="B449" s="52" t="s">
        <v>826</v>
      </c>
      <c r="C449" s="52" t="s">
        <v>827</v>
      </c>
      <c r="D449" s="115" t="s">
        <v>1412</v>
      </c>
      <c r="E449" s="115">
        <v>1</v>
      </c>
      <c r="F449" s="75"/>
      <c r="G449" s="7"/>
      <c r="H449" s="117">
        <f t="shared" ref="H449" si="661">F449+F449*G449</f>
        <v>0</v>
      </c>
      <c r="I449" s="117">
        <f t="shared" ref="I449" si="662">E449*F449</f>
        <v>0</v>
      </c>
      <c r="J449" s="117">
        <f t="shared" ref="J449" si="663">H449*E449</f>
        <v>0</v>
      </c>
    </row>
    <row r="450" spans="1:10" ht="14.45" customHeight="1" x14ac:dyDescent="0.2">
      <c r="A450" s="133"/>
      <c r="B450" s="63"/>
      <c r="C450" s="61" t="s">
        <v>71</v>
      </c>
      <c r="D450" s="116"/>
      <c r="E450" s="116"/>
      <c r="F450" s="75"/>
      <c r="G450" s="7"/>
      <c r="H450" s="118"/>
      <c r="I450" s="118"/>
      <c r="J450" s="118"/>
    </row>
    <row r="451" spans="1:10" ht="15" x14ac:dyDescent="0.25">
      <c r="A451" s="132">
        <v>223</v>
      </c>
      <c r="B451" s="52" t="s">
        <v>828</v>
      </c>
      <c r="C451" s="52" t="s">
        <v>829</v>
      </c>
      <c r="D451" s="115" t="s">
        <v>22</v>
      </c>
      <c r="E451" s="115">
        <v>1</v>
      </c>
      <c r="F451" s="75"/>
      <c r="G451" s="7"/>
      <c r="H451" s="117">
        <f t="shared" ref="H451" si="664">F451+F451*G451</f>
        <v>0</v>
      </c>
      <c r="I451" s="117">
        <f t="shared" ref="I451" si="665">E451*F451</f>
        <v>0</v>
      </c>
      <c r="J451" s="117">
        <f t="shared" ref="J451" si="666">H451*E451</f>
        <v>0</v>
      </c>
    </row>
    <row r="452" spans="1:10" ht="14.45" customHeight="1" x14ac:dyDescent="0.2">
      <c r="A452" s="133"/>
      <c r="B452" s="63"/>
      <c r="C452" s="61" t="s">
        <v>71</v>
      </c>
      <c r="D452" s="116"/>
      <c r="E452" s="116"/>
      <c r="F452" s="75"/>
      <c r="G452" s="7"/>
      <c r="H452" s="118"/>
      <c r="I452" s="118"/>
      <c r="J452" s="118"/>
    </row>
    <row r="453" spans="1:10" ht="15" x14ac:dyDescent="0.25">
      <c r="A453" s="132">
        <v>224</v>
      </c>
      <c r="B453" s="52" t="s">
        <v>830</v>
      </c>
      <c r="C453" s="52" t="s">
        <v>831</v>
      </c>
      <c r="D453" s="115" t="s">
        <v>1413</v>
      </c>
      <c r="E453" s="115">
        <v>1</v>
      </c>
      <c r="F453" s="75"/>
      <c r="G453" s="7"/>
      <c r="H453" s="117">
        <f t="shared" ref="H453" si="667">F453+F453*G453</f>
        <v>0</v>
      </c>
      <c r="I453" s="117">
        <f t="shared" ref="I453" si="668">E453*F453</f>
        <v>0</v>
      </c>
      <c r="J453" s="117">
        <f t="shared" ref="J453" si="669">H453*E453</f>
        <v>0</v>
      </c>
    </row>
    <row r="454" spans="1:10" ht="14.45" customHeight="1" x14ac:dyDescent="0.2">
      <c r="A454" s="133"/>
      <c r="B454" s="63"/>
      <c r="C454" s="61" t="s">
        <v>71</v>
      </c>
      <c r="D454" s="116"/>
      <c r="E454" s="116"/>
      <c r="F454" s="75"/>
      <c r="G454" s="7"/>
      <c r="H454" s="118"/>
      <c r="I454" s="118"/>
      <c r="J454" s="118"/>
    </row>
    <row r="455" spans="1:10" ht="15" x14ac:dyDescent="0.25">
      <c r="A455" s="132">
        <v>225</v>
      </c>
      <c r="B455" s="52">
        <v>17503012</v>
      </c>
      <c r="C455" s="52" t="s">
        <v>832</v>
      </c>
      <c r="D455" s="115" t="s">
        <v>1375</v>
      </c>
      <c r="E455" s="115">
        <v>1</v>
      </c>
      <c r="F455" s="75"/>
      <c r="G455" s="7"/>
      <c r="H455" s="117">
        <f t="shared" ref="H455" si="670">F455+F455*G455</f>
        <v>0</v>
      </c>
      <c r="I455" s="117">
        <f t="shared" ref="I455" si="671">E455*F455</f>
        <v>0</v>
      </c>
      <c r="J455" s="117">
        <f t="shared" ref="J455" si="672">H455*E455</f>
        <v>0</v>
      </c>
    </row>
    <row r="456" spans="1:10" ht="14.45" customHeight="1" x14ac:dyDescent="0.2">
      <c r="A456" s="133"/>
      <c r="B456" s="63"/>
      <c r="C456" s="61" t="s">
        <v>71</v>
      </c>
      <c r="D456" s="116"/>
      <c r="E456" s="116"/>
      <c r="F456" s="75"/>
      <c r="G456" s="7"/>
      <c r="H456" s="118"/>
      <c r="I456" s="118"/>
      <c r="J456" s="118"/>
    </row>
    <row r="457" spans="1:10" ht="15" x14ac:dyDescent="0.25">
      <c r="A457" s="132">
        <v>226</v>
      </c>
      <c r="B457" s="52" t="s">
        <v>833</v>
      </c>
      <c r="C457" s="52" t="s">
        <v>834</v>
      </c>
      <c r="D457" s="115" t="s">
        <v>1338</v>
      </c>
      <c r="E457" s="115">
        <v>1</v>
      </c>
      <c r="F457" s="75"/>
      <c r="G457" s="7"/>
      <c r="H457" s="117">
        <f t="shared" ref="H457" si="673">F457+F457*G457</f>
        <v>0</v>
      </c>
      <c r="I457" s="117">
        <f t="shared" ref="I457" si="674">E457*F457</f>
        <v>0</v>
      </c>
      <c r="J457" s="117">
        <f t="shared" ref="J457" si="675">H457*E457</f>
        <v>0</v>
      </c>
    </row>
    <row r="458" spans="1:10" ht="14.45" customHeight="1" x14ac:dyDescent="0.2">
      <c r="A458" s="133"/>
      <c r="B458" s="63"/>
      <c r="C458" s="61" t="s">
        <v>71</v>
      </c>
      <c r="D458" s="116"/>
      <c r="E458" s="116"/>
      <c r="F458" s="75"/>
      <c r="G458" s="7"/>
      <c r="H458" s="118"/>
      <c r="I458" s="118"/>
      <c r="J458" s="118"/>
    </row>
    <row r="459" spans="1:10" ht="15" x14ac:dyDescent="0.25">
      <c r="A459" s="132">
        <v>227</v>
      </c>
      <c r="B459" s="52">
        <v>11791100</v>
      </c>
      <c r="C459" s="52" t="s">
        <v>835</v>
      </c>
      <c r="D459" s="115" t="s">
        <v>1402</v>
      </c>
      <c r="E459" s="115">
        <v>1</v>
      </c>
      <c r="F459" s="75"/>
      <c r="G459" s="7"/>
      <c r="H459" s="117">
        <f t="shared" ref="H459" si="676">F459+F459*G459</f>
        <v>0</v>
      </c>
      <c r="I459" s="117">
        <f t="shared" ref="I459" si="677">E459*F459</f>
        <v>0</v>
      </c>
      <c r="J459" s="117">
        <f t="shared" ref="J459" si="678">H459*E459</f>
        <v>0</v>
      </c>
    </row>
    <row r="460" spans="1:10" ht="14.45" customHeight="1" x14ac:dyDescent="0.2">
      <c r="A460" s="133"/>
      <c r="B460" s="63"/>
      <c r="C460" s="61" t="s">
        <v>71</v>
      </c>
      <c r="D460" s="116"/>
      <c r="E460" s="116"/>
      <c r="F460" s="75"/>
      <c r="G460" s="7"/>
      <c r="H460" s="118"/>
      <c r="I460" s="118"/>
      <c r="J460" s="118"/>
    </row>
    <row r="461" spans="1:10" ht="15" x14ac:dyDescent="0.25">
      <c r="A461" s="132">
        <v>228</v>
      </c>
      <c r="B461" s="52">
        <v>11789020</v>
      </c>
      <c r="C461" s="52" t="s">
        <v>836</v>
      </c>
      <c r="D461" s="115" t="s">
        <v>1364</v>
      </c>
      <c r="E461" s="115">
        <v>1</v>
      </c>
      <c r="F461" s="75"/>
      <c r="G461" s="7"/>
      <c r="H461" s="117">
        <f t="shared" ref="H461" si="679">F461+F461*G461</f>
        <v>0</v>
      </c>
      <c r="I461" s="117">
        <f t="shared" ref="I461" si="680">E461*F461</f>
        <v>0</v>
      </c>
      <c r="J461" s="117">
        <f t="shared" ref="J461" si="681">H461*E461</f>
        <v>0</v>
      </c>
    </row>
    <row r="462" spans="1:10" ht="14.45" customHeight="1" x14ac:dyDescent="0.2">
      <c r="A462" s="133"/>
      <c r="B462" s="63"/>
      <c r="C462" s="61" t="s">
        <v>71</v>
      </c>
      <c r="D462" s="116"/>
      <c r="E462" s="116"/>
      <c r="F462" s="75"/>
      <c r="G462" s="7"/>
      <c r="H462" s="118"/>
      <c r="I462" s="118"/>
      <c r="J462" s="118"/>
    </row>
    <row r="463" spans="1:10" ht="15" x14ac:dyDescent="0.25">
      <c r="A463" s="132">
        <v>229</v>
      </c>
      <c r="B463" s="52" t="s">
        <v>837</v>
      </c>
      <c r="C463" s="52" t="s">
        <v>838</v>
      </c>
      <c r="D463" s="115" t="s">
        <v>1414</v>
      </c>
      <c r="E463" s="115">
        <v>1</v>
      </c>
      <c r="F463" s="75"/>
      <c r="G463" s="7"/>
      <c r="H463" s="117">
        <f t="shared" ref="H463" si="682">F463+F463*G463</f>
        <v>0</v>
      </c>
      <c r="I463" s="117">
        <f t="shared" ref="I463" si="683">E463*F463</f>
        <v>0</v>
      </c>
      <c r="J463" s="117">
        <f t="shared" ref="J463" si="684">H463*E463</f>
        <v>0</v>
      </c>
    </row>
    <row r="464" spans="1:10" ht="14.45" customHeight="1" x14ac:dyDescent="0.2">
      <c r="A464" s="133"/>
      <c r="B464" s="63"/>
      <c r="C464" s="61" t="s">
        <v>71</v>
      </c>
      <c r="D464" s="116"/>
      <c r="E464" s="116"/>
      <c r="F464" s="75"/>
      <c r="G464" s="7"/>
      <c r="H464" s="118"/>
      <c r="I464" s="118"/>
      <c r="J464" s="118"/>
    </row>
    <row r="465" spans="1:10" ht="15" x14ac:dyDescent="0.25">
      <c r="A465" s="132">
        <v>230</v>
      </c>
      <c r="B465" s="52" t="s">
        <v>839</v>
      </c>
      <c r="C465" s="52" t="s">
        <v>840</v>
      </c>
      <c r="D465" s="115"/>
      <c r="E465" s="115">
        <v>1</v>
      </c>
      <c r="F465" s="75"/>
      <c r="G465" s="7"/>
      <c r="H465" s="117">
        <f t="shared" ref="H465" si="685">F465+F465*G465</f>
        <v>0</v>
      </c>
      <c r="I465" s="117">
        <f t="shared" ref="I465" si="686">E465*F465</f>
        <v>0</v>
      </c>
      <c r="J465" s="117">
        <f t="shared" ref="J465" si="687">H465*E465</f>
        <v>0</v>
      </c>
    </row>
    <row r="466" spans="1:10" ht="14.45" customHeight="1" x14ac:dyDescent="0.2">
      <c r="A466" s="133"/>
      <c r="B466" s="63"/>
      <c r="C466" s="61" t="s">
        <v>71</v>
      </c>
      <c r="D466" s="116"/>
      <c r="E466" s="116"/>
      <c r="F466" s="75"/>
      <c r="G466" s="7"/>
      <c r="H466" s="118"/>
      <c r="I466" s="118"/>
      <c r="J466" s="118"/>
    </row>
    <row r="467" spans="1:10" ht="15" x14ac:dyDescent="0.25">
      <c r="A467" s="132">
        <v>231</v>
      </c>
      <c r="B467" s="52" t="s">
        <v>841</v>
      </c>
      <c r="C467" s="52" t="s">
        <v>842</v>
      </c>
      <c r="D467" s="115"/>
      <c r="E467" s="115">
        <v>1</v>
      </c>
      <c r="F467" s="75"/>
      <c r="G467" s="7"/>
      <c r="H467" s="117">
        <f t="shared" ref="H467" si="688">F467+F467*G467</f>
        <v>0</v>
      </c>
      <c r="I467" s="117">
        <f t="shared" ref="I467" si="689">E467*F467</f>
        <v>0</v>
      </c>
      <c r="J467" s="117">
        <f t="shared" ref="J467" si="690">H467*E467</f>
        <v>0</v>
      </c>
    </row>
    <row r="468" spans="1:10" ht="14.45" customHeight="1" x14ac:dyDescent="0.2">
      <c r="A468" s="133"/>
      <c r="B468" s="63"/>
      <c r="C468" s="61" t="s">
        <v>71</v>
      </c>
      <c r="D468" s="116"/>
      <c r="E468" s="116"/>
      <c r="F468" s="75"/>
      <c r="G468" s="7"/>
      <c r="H468" s="118"/>
      <c r="I468" s="118"/>
      <c r="J468" s="118"/>
    </row>
    <row r="469" spans="1:10" ht="15" x14ac:dyDescent="0.25">
      <c r="A469" s="132">
        <v>232</v>
      </c>
      <c r="B469" s="52" t="s">
        <v>843</v>
      </c>
      <c r="C469" s="52" t="s">
        <v>844</v>
      </c>
      <c r="D469" s="115"/>
      <c r="E469" s="115">
        <v>1</v>
      </c>
      <c r="F469" s="75"/>
      <c r="G469" s="7"/>
      <c r="H469" s="117">
        <f t="shared" ref="H469" si="691">F469+F469*G469</f>
        <v>0</v>
      </c>
      <c r="I469" s="117">
        <f t="shared" ref="I469" si="692">E469*F469</f>
        <v>0</v>
      </c>
      <c r="J469" s="117">
        <f t="shared" ref="J469" si="693">H469*E469</f>
        <v>0</v>
      </c>
    </row>
    <row r="470" spans="1:10" ht="14.45" customHeight="1" x14ac:dyDescent="0.2">
      <c r="A470" s="133"/>
      <c r="B470" s="63"/>
      <c r="C470" s="61" t="s">
        <v>71</v>
      </c>
      <c r="D470" s="116"/>
      <c r="E470" s="116"/>
      <c r="F470" s="75"/>
      <c r="G470" s="7"/>
      <c r="H470" s="118"/>
      <c r="I470" s="118"/>
      <c r="J470" s="118"/>
    </row>
    <row r="471" spans="1:10" ht="15" x14ac:dyDescent="0.25">
      <c r="A471" s="132">
        <v>233</v>
      </c>
      <c r="B471" s="52" t="s">
        <v>845</v>
      </c>
      <c r="C471" s="52" t="s">
        <v>846</v>
      </c>
      <c r="D471" s="115" t="s">
        <v>1415</v>
      </c>
      <c r="E471" s="115">
        <v>1</v>
      </c>
      <c r="F471" s="75"/>
      <c r="G471" s="7"/>
      <c r="H471" s="117">
        <f t="shared" ref="H471" si="694">F471+F471*G471</f>
        <v>0</v>
      </c>
      <c r="I471" s="117">
        <f t="shared" ref="I471" si="695">E471*F471</f>
        <v>0</v>
      </c>
      <c r="J471" s="117">
        <f t="shared" ref="J471" si="696">H471*E471</f>
        <v>0</v>
      </c>
    </row>
    <row r="472" spans="1:10" ht="14.45" customHeight="1" x14ac:dyDescent="0.2">
      <c r="A472" s="133"/>
      <c r="B472" s="63"/>
      <c r="C472" s="61" t="s">
        <v>71</v>
      </c>
      <c r="D472" s="116"/>
      <c r="E472" s="116"/>
      <c r="F472" s="75"/>
      <c r="G472" s="7"/>
      <c r="H472" s="118"/>
      <c r="I472" s="118"/>
      <c r="J472" s="118"/>
    </row>
    <row r="473" spans="1:10" ht="15" x14ac:dyDescent="0.25">
      <c r="A473" s="132">
        <v>234</v>
      </c>
      <c r="B473" s="52" t="s">
        <v>847</v>
      </c>
      <c r="C473" s="52" t="s">
        <v>848</v>
      </c>
      <c r="D473" s="115" t="s">
        <v>1416</v>
      </c>
      <c r="E473" s="115">
        <v>1</v>
      </c>
      <c r="F473" s="75"/>
      <c r="G473" s="7"/>
      <c r="H473" s="117">
        <f t="shared" ref="H473" si="697">F473+F473*G473</f>
        <v>0</v>
      </c>
      <c r="I473" s="117">
        <f t="shared" ref="I473" si="698">E473*F473</f>
        <v>0</v>
      </c>
      <c r="J473" s="117">
        <f t="shared" ref="J473" si="699">H473*E473</f>
        <v>0</v>
      </c>
    </row>
    <row r="474" spans="1:10" ht="14.45" customHeight="1" x14ac:dyDescent="0.2">
      <c r="A474" s="133"/>
      <c r="B474" s="63"/>
      <c r="C474" s="61" t="s">
        <v>71</v>
      </c>
      <c r="D474" s="116"/>
      <c r="E474" s="116"/>
      <c r="F474" s="75"/>
      <c r="G474" s="7"/>
      <c r="H474" s="118"/>
      <c r="I474" s="118"/>
      <c r="J474" s="118"/>
    </row>
    <row r="475" spans="1:10" ht="15" x14ac:dyDescent="0.25">
      <c r="A475" s="132">
        <v>235</v>
      </c>
      <c r="B475" s="52" t="s">
        <v>849</v>
      </c>
      <c r="C475" s="52" t="s">
        <v>850</v>
      </c>
      <c r="D475" s="115" t="s">
        <v>1417</v>
      </c>
      <c r="E475" s="115">
        <v>1</v>
      </c>
      <c r="F475" s="75"/>
      <c r="G475" s="7"/>
      <c r="H475" s="117">
        <f t="shared" ref="H475" si="700">F475+F475*G475</f>
        <v>0</v>
      </c>
      <c r="I475" s="117">
        <f t="shared" ref="I475" si="701">E475*F475</f>
        <v>0</v>
      </c>
      <c r="J475" s="117">
        <f t="shared" ref="J475" si="702">H475*E475</f>
        <v>0</v>
      </c>
    </row>
    <row r="476" spans="1:10" ht="14.45" customHeight="1" x14ac:dyDescent="0.2">
      <c r="A476" s="133"/>
      <c r="B476" s="63"/>
      <c r="C476" s="61" t="s">
        <v>71</v>
      </c>
      <c r="D476" s="116"/>
      <c r="E476" s="116"/>
      <c r="F476" s="75"/>
      <c r="G476" s="7"/>
      <c r="H476" s="118"/>
      <c r="I476" s="118"/>
      <c r="J476" s="118"/>
    </row>
    <row r="477" spans="1:10" ht="15" x14ac:dyDescent="0.25">
      <c r="A477" s="132">
        <v>236</v>
      </c>
      <c r="B477" s="52" t="s">
        <v>851</v>
      </c>
      <c r="C477" s="52" t="s">
        <v>852</v>
      </c>
      <c r="D477" s="115" t="s">
        <v>1418</v>
      </c>
      <c r="E477" s="115">
        <v>1</v>
      </c>
      <c r="F477" s="75"/>
      <c r="G477" s="7"/>
      <c r="H477" s="117">
        <f t="shared" ref="H477" si="703">F477+F477*G477</f>
        <v>0</v>
      </c>
      <c r="I477" s="117">
        <f t="shared" ref="I477" si="704">E477*F477</f>
        <v>0</v>
      </c>
      <c r="J477" s="117">
        <f t="shared" ref="J477" si="705">H477*E477</f>
        <v>0</v>
      </c>
    </row>
    <row r="478" spans="1:10" ht="14.45" customHeight="1" x14ac:dyDescent="0.2">
      <c r="A478" s="133"/>
      <c r="B478" s="63"/>
      <c r="C478" s="61" t="s">
        <v>71</v>
      </c>
      <c r="D478" s="116"/>
      <c r="E478" s="116"/>
      <c r="F478" s="75"/>
      <c r="G478" s="7"/>
      <c r="H478" s="118"/>
      <c r="I478" s="118"/>
      <c r="J478" s="118"/>
    </row>
    <row r="479" spans="1:10" ht="15" x14ac:dyDescent="0.25">
      <c r="A479" s="132">
        <v>237</v>
      </c>
      <c r="B479" s="52" t="s">
        <v>853</v>
      </c>
      <c r="C479" s="52" t="s">
        <v>854</v>
      </c>
      <c r="D479" s="115" t="s">
        <v>1343</v>
      </c>
      <c r="E479" s="115">
        <v>1</v>
      </c>
      <c r="F479" s="75"/>
      <c r="G479" s="7"/>
      <c r="H479" s="117">
        <f t="shared" ref="H479" si="706">F479+F479*G479</f>
        <v>0</v>
      </c>
      <c r="I479" s="117">
        <f t="shared" ref="I479" si="707">E479*F479</f>
        <v>0</v>
      </c>
      <c r="J479" s="117">
        <f t="shared" ref="J479" si="708">H479*E479</f>
        <v>0</v>
      </c>
    </row>
    <row r="480" spans="1:10" ht="14.45" customHeight="1" x14ac:dyDescent="0.2">
      <c r="A480" s="133"/>
      <c r="B480" s="63"/>
      <c r="C480" s="61" t="s">
        <v>71</v>
      </c>
      <c r="D480" s="116"/>
      <c r="E480" s="116"/>
      <c r="F480" s="75"/>
      <c r="G480" s="7"/>
      <c r="H480" s="118"/>
      <c r="I480" s="118"/>
      <c r="J480" s="118"/>
    </row>
    <row r="481" spans="1:10" ht="15" x14ac:dyDescent="0.25">
      <c r="A481" s="132">
        <v>238</v>
      </c>
      <c r="B481" s="52" t="s">
        <v>855</v>
      </c>
      <c r="C481" s="52" t="s">
        <v>856</v>
      </c>
      <c r="D481" s="115" t="s">
        <v>1418</v>
      </c>
      <c r="E481" s="115">
        <v>1</v>
      </c>
      <c r="F481" s="75"/>
      <c r="G481" s="7"/>
      <c r="H481" s="117">
        <f t="shared" ref="H481" si="709">F481+F481*G481</f>
        <v>0</v>
      </c>
      <c r="I481" s="117">
        <f t="shared" ref="I481" si="710">E481*F481</f>
        <v>0</v>
      </c>
      <c r="J481" s="117">
        <f t="shared" ref="J481" si="711">H481*E481</f>
        <v>0</v>
      </c>
    </row>
    <row r="482" spans="1:10" ht="14.45" customHeight="1" x14ac:dyDescent="0.2">
      <c r="A482" s="133"/>
      <c r="B482" s="63"/>
      <c r="C482" s="61" t="s">
        <v>71</v>
      </c>
      <c r="D482" s="116"/>
      <c r="E482" s="116"/>
      <c r="F482" s="75"/>
      <c r="G482" s="7"/>
      <c r="H482" s="118"/>
      <c r="I482" s="118"/>
      <c r="J482" s="118"/>
    </row>
    <row r="483" spans="1:10" ht="15" x14ac:dyDescent="0.25">
      <c r="A483" s="132">
        <v>239</v>
      </c>
      <c r="B483" s="52" t="s">
        <v>857</v>
      </c>
      <c r="C483" s="52" t="s">
        <v>858</v>
      </c>
      <c r="D483" s="115" t="s">
        <v>1343</v>
      </c>
      <c r="E483" s="115">
        <v>1</v>
      </c>
      <c r="F483" s="75"/>
      <c r="G483" s="7"/>
      <c r="H483" s="117">
        <f t="shared" ref="H483" si="712">F483+F483*G483</f>
        <v>0</v>
      </c>
      <c r="I483" s="117">
        <f t="shared" ref="I483" si="713">E483*F483</f>
        <v>0</v>
      </c>
      <c r="J483" s="117">
        <f t="shared" ref="J483" si="714">H483*E483</f>
        <v>0</v>
      </c>
    </row>
    <row r="484" spans="1:10" ht="14.45" customHeight="1" x14ac:dyDescent="0.2">
      <c r="A484" s="133"/>
      <c r="B484" s="63"/>
      <c r="C484" s="61" t="s">
        <v>71</v>
      </c>
      <c r="D484" s="116"/>
      <c r="E484" s="116"/>
      <c r="F484" s="75"/>
      <c r="G484" s="7"/>
      <c r="H484" s="118"/>
      <c r="I484" s="118"/>
      <c r="J484" s="118"/>
    </row>
    <row r="485" spans="1:10" ht="15" x14ac:dyDescent="0.25">
      <c r="A485" s="132">
        <v>240</v>
      </c>
      <c r="B485" s="52" t="s">
        <v>859</v>
      </c>
      <c r="C485" s="52" t="s">
        <v>860</v>
      </c>
      <c r="D485" s="115" t="s">
        <v>1360</v>
      </c>
      <c r="E485" s="115">
        <v>1</v>
      </c>
      <c r="F485" s="75"/>
      <c r="G485" s="7"/>
      <c r="H485" s="117">
        <f t="shared" ref="H485" si="715">F485+F485*G485</f>
        <v>0</v>
      </c>
      <c r="I485" s="117">
        <f t="shared" ref="I485" si="716">E485*F485</f>
        <v>0</v>
      </c>
      <c r="J485" s="117">
        <f t="shared" ref="J485" si="717">H485*E485</f>
        <v>0</v>
      </c>
    </row>
    <row r="486" spans="1:10" ht="14.45" customHeight="1" x14ac:dyDescent="0.2">
      <c r="A486" s="133"/>
      <c r="B486" s="63"/>
      <c r="C486" s="61" t="s">
        <v>71</v>
      </c>
      <c r="D486" s="116"/>
      <c r="E486" s="116"/>
      <c r="F486" s="75"/>
      <c r="G486" s="7"/>
      <c r="H486" s="118"/>
      <c r="I486" s="118"/>
      <c r="J486" s="118"/>
    </row>
    <row r="487" spans="1:10" ht="15" x14ac:dyDescent="0.25">
      <c r="A487" s="132">
        <v>241</v>
      </c>
      <c r="B487" s="52" t="s">
        <v>861</v>
      </c>
      <c r="C487" s="52" t="s">
        <v>862</v>
      </c>
      <c r="D487" s="115" t="s">
        <v>1418</v>
      </c>
      <c r="E487" s="115">
        <v>1</v>
      </c>
      <c r="F487" s="75"/>
      <c r="G487" s="7"/>
      <c r="H487" s="117">
        <f t="shared" ref="H487" si="718">F487+F487*G487</f>
        <v>0</v>
      </c>
      <c r="I487" s="117">
        <f t="shared" ref="I487" si="719">E487*F487</f>
        <v>0</v>
      </c>
      <c r="J487" s="117">
        <f t="shared" ref="J487" si="720">H487*E487</f>
        <v>0</v>
      </c>
    </row>
    <row r="488" spans="1:10" ht="14.45" customHeight="1" x14ac:dyDescent="0.2">
      <c r="A488" s="133"/>
      <c r="B488" s="63"/>
      <c r="C488" s="61" t="s">
        <v>71</v>
      </c>
      <c r="D488" s="116"/>
      <c r="E488" s="116"/>
      <c r="F488" s="75"/>
      <c r="G488" s="7"/>
      <c r="H488" s="118"/>
      <c r="I488" s="118"/>
      <c r="J488" s="118"/>
    </row>
    <row r="489" spans="1:10" ht="15" x14ac:dyDescent="0.25">
      <c r="A489" s="132">
        <v>242</v>
      </c>
      <c r="B489" s="52" t="s">
        <v>863</v>
      </c>
      <c r="C489" s="52" t="s">
        <v>864</v>
      </c>
      <c r="D489" s="115" t="s">
        <v>1360</v>
      </c>
      <c r="E489" s="115">
        <v>1</v>
      </c>
      <c r="F489" s="75"/>
      <c r="G489" s="7"/>
      <c r="H489" s="117">
        <f t="shared" ref="H489" si="721">F489+F489*G489</f>
        <v>0</v>
      </c>
      <c r="I489" s="117">
        <f t="shared" ref="I489" si="722">E489*F489</f>
        <v>0</v>
      </c>
      <c r="J489" s="117">
        <f t="shared" ref="J489" si="723">H489*E489</f>
        <v>0</v>
      </c>
    </row>
    <row r="490" spans="1:10" ht="14.45" customHeight="1" x14ac:dyDescent="0.2">
      <c r="A490" s="133"/>
      <c r="B490" s="63"/>
      <c r="C490" s="61" t="s">
        <v>71</v>
      </c>
      <c r="D490" s="116"/>
      <c r="E490" s="116"/>
      <c r="F490" s="75"/>
      <c r="G490" s="7"/>
      <c r="H490" s="118"/>
      <c r="I490" s="118"/>
      <c r="J490" s="118"/>
    </row>
    <row r="491" spans="1:10" ht="15" x14ac:dyDescent="0.25">
      <c r="A491" s="132">
        <v>243</v>
      </c>
      <c r="B491" s="52" t="s">
        <v>865</v>
      </c>
      <c r="C491" s="52" t="s">
        <v>866</v>
      </c>
      <c r="D491" s="115" t="s">
        <v>1343</v>
      </c>
      <c r="E491" s="115">
        <v>1</v>
      </c>
      <c r="F491" s="75"/>
      <c r="G491" s="7"/>
      <c r="H491" s="117">
        <f t="shared" ref="H491" si="724">F491+F491*G491</f>
        <v>0</v>
      </c>
      <c r="I491" s="117">
        <f t="shared" ref="I491" si="725">E491*F491</f>
        <v>0</v>
      </c>
      <c r="J491" s="117">
        <f t="shared" ref="J491" si="726">H491*E491</f>
        <v>0</v>
      </c>
    </row>
    <row r="492" spans="1:10" ht="14.45" customHeight="1" x14ac:dyDescent="0.2">
      <c r="A492" s="133"/>
      <c r="B492" s="63"/>
      <c r="C492" s="61" t="s">
        <v>71</v>
      </c>
      <c r="D492" s="116"/>
      <c r="E492" s="116"/>
      <c r="F492" s="75"/>
      <c r="G492" s="7"/>
      <c r="H492" s="118"/>
      <c r="I492" s="118"/>
      <c r="J492" s="118"/>
    </row>
    <row r="493" spans="1:10" ht="15" x14ac:dyDescent="0.25">
      <c r="A493" s="132">
        <v>244</v>
      </c>
      <c r="B493" s="52">
        <v>11811023</v>
      </c>
      <c r="C493" s="52" t="s">
        <v>867</v>
      </c>
      <c r="D493" s="115" t="s">
        <v>55</v>
      </c>
      <c r="E493" s="115">
        <v>1</v>
      </c>
      <c r="F493" s="75"/>
      <c r="G493" s="7"/>
      <c r="H493" s="117">
        <f t="shared" ref="H493" si="727">F493+F493*G493</f>
        <v>0</v>
      </c>
      <c r="I493" s="117">
        <f t="shared" ref="I493" si="728">E493*F493</f>
        <v>0</v>
      </c>
      <c r="J493" s="117">
        <f t="shared" ref="J493" si="729">H493*E493</f>
        <v>0</v>
      </c>
    </row>
    <row r="494" spans="1:10" ht="14.45" customHeight="1" x14ac:dyDescent="0.2">
      <c r="A494" s="133"/>
      <c r="B494" s="63"/>
      <c r="C494" s="61" t="s">
        <v>71</v>
      </c>
      <c r="D494" s="116"/>
      <c r="E494" s="116"/>
      <c r="F494" s="75"/>
      <c r="G494" s="7"/>
      <c r="H494" s="118"/>
      <c r="I494" s="118"/>
      <c r="J494" s="118"/>
    </row>
    <row r="495" spans="1:10" ht="15" x14ac:dyDescent="0.25">
      <c r="A495" s="132">
        <v>245</v>
      </c>
      <c r="B495" s="52">
        <v>11811031</v>
      </c>
      <c r="C495" s="52" t="s">
        <v>867</v>
      </c>
      <c r="D495" s="115" t="s">
        <v>47</v>
      </c>
      <c r="E495" s="115">
        <v>1</v>
      </c>
      <c r="F495" s="75"/>
      <c r="G495" s="7"/>
      <c r="H495" s="117">
        <f t="shared" ref="H495" si="730">F495+F495*G495</f>
        <v>0</v>
      </c>
      <c r="I495" s="117">
        <f t="shared" ref="I495" si="731">E495*F495</f>
        <v>0</v>
      </c>
      <c r="J495" s="117">
        <f t="shared" ref="J495" si="732">H495*E495</f>
        <v>0</v>
      </c>
    </row>
    <row r="496" spans="1:10" ht="14.45" customHeight="1" x14ac:dyDescent="0.2">
      <c r="A496" s="133"/>
      <c r="B496" s="63"/>
      <c r="C496" s="61" t="s">
        <v>71</v>
      </c>
      <c r="D496" s="116"/>
      <c r="E496" s="116"/>
      <c r="F496" s="75"/>
      <c r="G496" s="7"/>
      <c r="H496" s="118"/>
      <c r="I496" s="118"/>
      <c r="J496" s="118"/>
    </row>
    <row r="497" spans="1:10" ht="15" x14ac:dyDescent="0.25">
      <c r="A497" s="132">
        <v>246</v>
      </c>
      <c r="B497" s="52" t="s">
        <v>868</v>
      </c>
      <c r="C497" s="52" t="s">
        <v>869</v>
      </c>
      <c r="D497" s="115" t="s">
        <v>1353</v>
      </c>
      <c r="E497" s="115">
        <v>1</v>
      </c>
      <c r="F497" s="75"/>
      <c r="G497" s="7"/>
      <c r="H497" s="117">
        <f t="shared" ref="H497" si="733">F497+F497*G497</f>
        <v>0</v>
      </c>
      <c r="I497" s="117">
        <f t="shared" ref="I497" si="734">E497*F497</f>
        <v>0</v>
      </c>
      <c r="J497" s="117">
        <f t="shared" ref="J497" si="735">H497*E497</f>
        <v>0</v>
      </c>
    </row>
    <row r="498" spans="1:10" ht="14.45" customHeight="1" x14ac:dyDescent="0.2">
      <c r="A498" s="133"/>
      <c r="B498" s="63"/>
      <c r="C498" s="61" t="s">
        <v>71</v>
      </c>
      <c r="D498" s="116"/>
      <c r="E498" s="116"/>
      <c r="F498" s="75"/>
      <c r="G498" s="7"/>
      <c r="H498" s="118"/>
      <c r="I498" s="118"/>
      <c r="J498" s="118"/>
    </row>
    <row r="499" spans="1:10" ht="15" x14ac:dyDescent="0.25">
      <c r="A499" s="132">
        <v>247</v>
      </c>
      <c r="B499" s="52">
        <v>11360070</v>
      </c>
      <c r="C499" s="52" t="s">
        <v>870</v>
      </c>
      <c r="D499" s="115" t="s">
        <v>22</v>
      </c>
      <c r="E499" s="115">
        <v>1</v>
      </c>
      <c r="F499" s="75"/>
      <c r="G499" s="7"/>
      <c r="H499" s="117">
        <f t="shared" ref="H499" si="736">F499+F499*G499</f>
        <v>0</v>
      </c>
      <c r="I499" s="117">
        <f t="shared" ref="I499" si="737">E499*F499</f>
        <v>0</v>
      </c>
      <c r="J499" s="117">
        <f t="shared" ref="J499" si="738">H499*E499</f>
        <v>0</v>
      </c>
    </row>
    <row r="500" spans="1:10" ht="14.45" customHeight="1" x14ac:dyDescent="0.2">
      <c r="A500" s="133"/>
      <c r="B500" s="63"/>
      <c r="C500" s="61" t="s">
        <v>71</v>
      </c>
      <c r="D500" s="116"/>
      <c r="E500" s="116"/>
      <c r="F500" s="75"/>
      <c r="G500" s="7"/>
      <c r="H500" s="118"/>
      <c r="I500" s="118"/>
      <c r="J500" s="118"/>
    </row>
    <row r="501" spans="1:10" ht="15" x14ac:dyDescent="0.25">
      <c r="A501" s="132">
        <v>248</v>
      </c>
      <c r="B501" s="52" t="s">
        <v>871</v>
      </c>
      <c r="C501" s="52" t="s">
        <v>872</v>
      </c>
      <c r="D501" s="115" t="s">
        <v>1413</v>
      </c>
      <c r="E501" s="115">
        <v>1</v>
      </c>
      <c r="F501" s="75"/>
      <c r="G501" s="7"/>
      <c r="H501" s="117">
        <f t="shared" ref="H501" si="739">F501+F501*G501</f>
        <v>0</v>
      </c>
      <c r="I501" s="117">
        <f t="shared" ref="I501" si="740">E501*F501</f>
        <v>0</v>
      </c>
      <c r="J501" s="117">
        <f t="shared" ref="J501" si="741">H501*E501</f>
        <v>0</v>
      </c>
    </row>
    <row r="502" spans="1:10" ht="14.45" customHeight="1" x14ac:dyDescent="0.2">
      <c r="A502" s="133"/>
      <c r="B502" s="63"/>
      <c r="C502" s="61" t="s">
        <v>71</v>
      </c>
      <c r="D502" s="116"/>
      <c r="E502" s="116"/>
      <c r="F502" s="75"/>
      <c r="G502" s="7"/>
      <c r="H502" s="118"/>
      <c r="I502" s="118"/>
      <c r="J502" s="118"/>
    </row>
    <row r="503" spans="1:10" ht="15" x14ac:dyDescent="0.25">
      <c r="A503" s="132">
        <v>249</v>
      </c>
      <c r="B503" s="52" t="s">
        <v>873</v>
      </c>
      <c r="C503" s="52" t="s">
        <v>872</v>
      </c>
      <c r="D503" s="115" t="s">
        <v>1413</v>
      </c>
      <c r="E503" s="115">
        <v>1</v>
      </c>
      <c r="F503" s="75"/>
      <c r="G503" s="7"/>
      <c r="H503" s="117">
        <f t="shared" ref="H503" si="742">F503+F503*G503</f>
        <v>0</v>
      </c>
      <c r="I503" s="117">
        <f t="shared" ref="I503" si="743">E503*F503</f>
        <v>0</v>
      </c>
      <c r="J503" s="117">
        <f t="shared" ref="J503" si="744">H503*E503</f>
        <v>0</v>
      </c>
    </row>
    <row r="504" spans="1:10" ht="14.45" customHeight="1" x14ac:dyDescent="0.2">
      <c r="A504" s="133"/>
      <c r="B504" s="63"/>
      <c r="C504" s="61" t="s">
        <v>71</v>
      </c>
      <c r="D504" s="116"/>
      <c r="E504" s="116"/>
      <c r="F504" s="75"/>
      <c r="G504" s="7"/>
      <c r="H504" s="118"/>
      <c r="I504" s="118"/>
      <c r="J504" s="118"/>
    </row>
    <row r="505" spans="1:10" ht="15" x14ac:dyDescent="0.25">
      <c r="A505" s="132">
        <v>250</v>
      </c>
      <c r="B505" s="52" t="s">
        <v>874</v>
      </c>
      <c r="C505" s="52" t="s">
        <v>875</v>
      </c>
      <c r="D505" s="115" t="s">
        <v>1419</v>
      </c>
      <c r="E505" s="115">
        <v>1</v>
      </c>
      <c r="F505" s="75"/>
      <c r="G505" s="7"/>
      <c r="H505" s="117">
        <f t="shared" ref="H505" si="745">F505+F505*G505</f>
        <v>0</v>
      </c>
      <c r="I505" s="117">
        <f t="shared" ref="I505" si="746">E505*F505</f>
        <v>0</v>
      </c>
      <c r="J505" s="117">
        <f t="shared" ref="J505" si="747">H505*E505</f>
        <v>0</v>
      </c>
    </row>
    <row r="506" spans="1:10" ht="14.45" customHeight="1" x14ac:dyDescent="0.2">
      <c r="A506" s="133"/>
      <c r="B506" s="63"/>
      <c r="C506" s="61" t="s">
        <v>71</v>
      </c>
      <c r="D506" s="116"/>
      <c r="E506" s="116"/>
      <c r="F506" s="75"/>
      <c r="G506" s="7"/>
      <c r="H506" s="118"/>
      <c r="I506" s="118"/>
      <c r="J506" s="118"/>
    </row>
    <row r="507" spans="1:10" ht="15" x14ac:dyDescent="0.25">
      <c r="A507" s="132">
        <v>251</v>
      </c>
      <c r="B507" s="52" t="s">
        <v>876</v>
      </c>
      <c r="C507" s="52" t="s">
        <v>877</v>
      </c>
      <c r="D507" s="115" t="s">
        <v>1420</v>
      </c>
      <c r="E507" s="115">
        <v>1</v>
      </c>
      <c r="F507" s="75"/>
      <c r="G507" s="7"/>
      <c r="H507" s="117">
        <f t="shared" ref="H507" si="748">F507+F507*G507</f>
        <v>0</v>
      </c>
      <c r="I507" s="117">
        <f t="shared" ref="I507" si="749">E507*F507</f>
        <v>0</v>
      </c>
      <c r="J507" s="117">
        <f t="shared" ref="J507" si="750">H507*E507</f>
        <v>0</v>
      </c>
    </row>
    <row r="508" spans="1:10" ht="14.45" customHeight="1" x14ac:dyDescent="0.2">
      <c r="A508" s="133"/>
      <c r="B508" s="63"/>
      <c r="C508" s="61" t="s">
        <v>71</v>
      </c>
      <c r="D508" s="116"/>
      <c r="E508" s="116"/>
      <c r="F508" s="75"/>
      <c r="G508" s="7"/>
      <c r="H508" s="118"/>
      <c r="I508" s="118"/>
      <c r="J508" s="118"/>
    </row>
    <row r="509" spans="1:10" ht="15" x14ac:dyDescent="0.25">
      <c r="A509" s="132">
        <v>252</v>
      </c>
      <c r="B509" s="52">
        <v>35050038</v>
      </c>
      <c r="C509" s="52" t="s">
        <v>878</v>
      </c>
      <c r="D509" s="115" t="s">
        <v>22</v>
      </c>
      <c r="E509" s="115">
        <v>1</v>
      </c>
      <c r="F509" s="75"/>
      <c r="G509" s="7"/>
      <c r="H509" s="117">
        <f t="shared" ref="H509" si="751">F509+F509*G509</f>
        <v>0</v>
      </c>
      <c r="I509" s="117">
        <f t="shared" ref="I509" si="752">E509*F509</f>
        <v>0</v>
      </c>
      <c r="J509" s="117">
        <f t="shared" ref="J509" si="753">H509*E509</f>
        <v>0</v>
      </c>
    </row>
    <row r="510" spans="1:10" ht="14.45" customHeight="1" x14ac:dyDescent="0.2">
      <c r="A510" s="133"/>
      <c r="B510" s="63"/>
      <c r="C510" s="61" t="s">
        <v>71</v>
      </c>
      <c r="D510" s="116"/>
      <c r="E510" s="116"/>
      <c r="F510" s="75"/>
      <c r="G510" s="7"/>
      <c r="H510" s="118"/>
      <c r="I510" s="118"/>
      <c r="J510" s="118"/>
    </row>
    <row r="511" spans="1:10" ht="15" x14ac:dyDescent="0.25">
      <c r="A511" s="132">
        <v>253</v>
      </c>
      <c r="B511" s="52">
        <v>35050061</v>
      </c>
      <c r="C511" s="52" t="s">
        <v>878</v>
      </c>
      <c r="D511" s="115" t="s">
        <v>22</v>
      </c>
      <c r="E511" s="115">
        <v>1</v>
      </c>
      <c r="F511" s="75"/>
      <c r="G511" s="7"/>
      <c r="H511" s="117">
        <f t="shared" ref="H511" si="754">F511+F511*G511</f>
        <v>0</v>
      </c>
      <c r="I511" s="117">
        <f t="shared" ref="I511" si="755">E511*F511</f>
        <v>0</v>
      </c>
      <c r="J511" s="117">
        <f t="shared" ref="J511" si="756">H511*E511</f>
        <v>0</v>
      </c>
    </row>
    <row r="512" spans="1:10" ht="14.45" customHeight="1" x14ac:dyDescent="0.2">
      <c r="A512" s="133"/>
      <c r="B512" s="63"/>
      <c r="C512" s="61" t="s">
        <v>71</v>
      </c>
      <c r="D512" s="116"/>
      <c r="E512" s="116"/>
      <c r="F512" s="75"/>
      <c r="G512" s="7"/>
      <c r="H512" s="118"/>
      <c r="I512" s="118"/>
      <c r="J512" s="118"/>
    </row>
    <row r="513" spans="1:10" ht="15" x14ac:dyDescent="0.25">
      <c r="A513" s="132">
        <v>254</v>
      </c>
      <c r="B513" s="52" t="s">
        <v>879</v>
      </c>
      <c r="C513" s="52" t="s">
        <v>880</v>
      </c>
      <c r="D513" s="115" t="s">
        <v>1371</v>
      </c>
      <c r="E513" s="115">
        <v>1</v>
      </c>
      <c r="F513" s="75"/>
      <c r="G513" s="7"/>
      <c r="H513" s="117">
        <f t="shared" ref="H513" si="757">F513+F513*G513</f>
        <v>0</v>
      </c>
      <c r="I513" s="117">
        <f t="shared" ref="I513" si="758">E513*F513</f>
        <v>0</v>
      </c>
      <c r="J513" s="117">
        <f t="shared" ref="J513" si="759">H513*E513</f>
        <v>0</v>
      </c>
    </row>
    <row r="514" spans="1:10" ht="14.45" customHeight="1" x14ac:dyDescent="0.2">
      <c r="A514" s="133"/>
      <c r="B514" s="63"/>
      <c r="C514" s="61" t="s">
        <v>71</v>
      </c>
      <c r="D514" s="116"/>
      <c r="E514" s="116"/>
      <c r="F514" s="75"/>
      <c r="G514" s="7"/>
      <c r="H514" s="118"/>
      <c r="I514" s="118"/>
      <c r="J514" s="118"/>
    </row>
    <row r="515" spans="1:10" ht="15" x14ac:dyDescent="0.25">
      <c r="A515" s="132">
        <v>255</v>
      </c>
      <c r="B515" s="52" t="s">
        <v>881</v>
      </c>
      <c r="C515" s="52" t="s">
        <v>882</v>
      </c>
      <c r="D515" s="115" t="s">
        <v>1421</v>
      </c>
      <c r="E515" s="115">
        <v>1</v>
      </c>
      <c r="F515" s="75"/>
      <c r="G515" s="7"/>
      <c r="H515" s="117">
        <f t="shared" ref="H515" si="760">F515+F515*G515</f>
        <v>0</v>
      </c>
      <c r="I515" s="117">
        <f t="shared" ref="I515" si="761">E515*F515</f>
        <v>0</v>
      </c>
      <c r="J515" s="117">
        <f t="shared" ref="J515" si="762">H515*E515</f>
        <v>0</v>
      </c>
    </row>
    <row r="516" spans="1:10" ht="14.45" customHeight="1" x14ac:dyDescent="0.2">
      <c r="A516" s="133"/>
      <c r="B516" s="63"/>
      <c r="C516" s="61" t="s">
        <v>71</v>
      </c>
      <c r="D516" s="116"/>
      <c r="E516" s="116"/>
      <c r="F516" s="75"/>
      <c r="G516" s="7"/>
      <c r="H516" s="118"/>
      <c r="I516" s="118"/>
      <c r="J516" s="118"/>
    </row>
    <row r="517" spans="1:10" ht="15" x14ac:dyDescent="0.25">
      <c r="A517" s="132">
        <v>256</v>
      </c>
      <c r="B517" s="52" t="s">
        <v>883</v>
      </c>
      <c r="C517" s="52" t="s">
        <v>882</v>
      </c>
      <c r="D517" s="115" t="s">
        <v>1422</v>
      </c>
      <c r="E517" s="115">
        <v>1</v>
      </c>
      <c r="F517" s="75"/>
      <c r="G517" s="7"/>
      <c r="H517" s="117">
        <f t="shared" ref="H517" si="763">F517+F517*G517</f>
        <v>0</v>
      </c>
      <c r="I517" s="117">
        <f t="shared" ref="I517" si="764">E517*F517</f>
        <v>0</v>
      </c>
      <c r="J517" s="117">
        <f t="shared" ref="J517" si="765">H517*E517</f>
        <v>0</v>
      </c>
    </row>
    <row r="518" spans="1:10" ht="14.45" customHeight="1" x14ac:dyDescent="0.2">
      <c r="A518" s="133"/>
      <c r="B518" s="63"/>
      <c r="C518" s="61" t="s">
        <v>71</v>
      </c>
      <c r="D518" s="116"/>
      <c r="E518" s="116"/>
      <c r="F518" s="75"/>
      <c r="G518" s="7"/>
      <c r="H518" s="118"/>
      <c r="I518" s="118"/>
      <c r="J518" s="118"/>
    </row>
    <row r="519" spans="1:10" ht="15" x14ac:dyDescent="0.25">
      <c r="A519" s="132">
        <v>257</v>
      </c>
      <c r="B519" s="52" t="s">
        <v>884</v>
      </c>
      <c r="C519" s="52" t="s">
        <v>885</v>
      </c>
      <c r="D519" s="115" t="s">
        <v>1423</v>
      </c>
      <c r="E519" s="115">
        <v>10</v>
      </c>
      <c r="F519" s="75"/>
      <c r="G519" s="7"/>
      <c r="H519" s="117">
        <f t="shared" ref="H519" si="766">F519+F519*G519</f>
        <v>0</v>
      </c>
      <c r="I519" s="117">
        <f t="shared" ref="I519" si="767">E519*F519</f>
        <v>0</v>
      </c>
      <c r="J519" s="117">
        <f t="shared" ref="J519" si="768">H519*E519</f>
        <v>0</v>
      </c>
    </row>
    <row r="520" spans="1:10" ht="14.45" customHeight="1" x14ac:dyDescent="0.2">
      <c r="A520" s="133"/>
      <c r="B520" s="63"/>
      <c r="C520" s="61" t="s">
        <v>71</v>
      </c>
      <c r="D520" s="116"/>
      <c r="E520" s="116"/>
      <c r="F520" s="75"/>
      <c r="G520" s="7"/>
      <c r="H520" s="118"/>
      <c r="I520" s="118"/>
      <c r="J520" s="118"/>
    </row>
    <row r="521" spans="1:10" ht="15" x14ac:dyDescent="0.25">
      <c r="A521" s="132">
        <v>258</v>
      </c>
      <c r="B521" s="52" t="s">
        <v>886</v>
      </c>
      <c r="C521" s="52" t="s">
        <v>887</v>
      </c>
      <c r="D521" s="115" t="s">
        <v>1424</v>
      </c>
      <c r="E521" s="115">
        <v>10</v>
      </c>
      <c r="F521" s="75"/>
      <c r="G521" s="7"/>
      <c r="H521" s="117">
        <f t="shared" ref="H521" si="769">F521+F521*G521</f>
        <v>0</v>
      </c>
      <c r="I521" s="117">
        <f t="shared" ref="I521" si="770">E521*F521</f>
        <v>0</v>
      </c>
      <c r="J521" s="117">
        <f t="shared" ref="J521" si="771">H521*E521</f>
        <v>0</v>
      </c>
    </row>
    <row r="522" spans="1:10" ht="14.45" customHeight="1" x14ac:dyDescent="0.2">
      <c r="A522" s="133"/>
      <c r="B522" s="63"/>
      <c r="C522" s="61" t="s">
        <v>71</v>
      </c>
      <c r="D522" s="116"/>
      <c r="E522" s="116"/>
      <c r="F522" s="75"/>
      <c r="G522" s="7"/>
      <c r="H522" s="118"/>
      <c r="I522" s="118"/>
      <c r="J522" s="118"/>
    </row>
    <row r="523" spans="1:10" ht="15" x14ac:dyDescent="0.25">
      <c r="A523" s="132">
        <v>259</v>
      </c>
      <c r="B523" s="52" t="s">
        <v>888</v>
      </c>
      <c r="C523" s="52" t="s">
        <v>889</v>
      </c>
      <c r="D523" s="115" t="s">
        <v>1378</v>
      </c>
      <c r="E523" s="115">
        <v>1</v>
      </c>
      <c r="F523" s="75"/>
      <c r="G523" s="7"/>
      <c r="H523" s="117">
        <f t="shared" ref="H523" si="772">F523+F523*G523</f>
        <v>0</v>
      </c>
      <c r="I523" s="117">
        <f t="shared" ref="I523" si="773">E523*F523</f>
        <v>0</v>
      </c>
      <c r="J523" s="117">
        <f t="shared" ref="J523" si="774">H523*E523</f>
        <v>0</v>
      </c>
    </row>
    <row r="524" spans="1:10" ht="14.45" customHeight="1" x14ac:dyDescent="0.2">
      <c r="A524" s="133"/>
      <c r="B524" s="63"/>
      <c r="C524" s="61" t="s">
        <v>71</v>
      </c>
      <c r="D524" s="116"/>
      <c r="E524" s="116"/>
      <c r="F524" s="75"/>
      <c r="G524" s="7"/>
      <c r="H524" s="118"/>
      <c r="I524" s="118"/>
      <c r="J524" s="118"/>
    </row>
    <row r="525" spans="1:10" ht="15" x14ac:dyDescent="0.25">
      <c r="A525" s="132">
        <v>260</v>
      </c>
      <c r="B525" s="52" t="s">
        <v>890</v>
      </c>
      <c r="C525" s="52" t="s">
        <v>891</v>
      </c>
      <c r="D525" s="115" t="s">
        <v>1378</v>
      </c>
      <c r="E525" s="115">
        <v>1</v>
      </c>
      <c r="F525" s="75"/>
      <c r="G525" s="7"/>
      <c r="H525" s="117">
        <f t="shared" ref="H525" si="775">F525+F525*G525</f>
        <v>0</v>
      </c>
      <c r="I525" s="117">
        <f t="shared" ref="I525" si="776">E525*F525</f>
        <v>0</v>
      </c>
      <c r="J525" s="117">
        <f t="shared" ref="J525" si="777">H525*E525</f>
        <v>0</v>
      </c>
    </row>
    <row r="526" spans="1:10" ht="14.45" customHeight="1" x14ac:dyDescent="0.2">
      <c r="A526" s="133"/>
      <c r="B526" s="63"/>
      <c r="C526" s="61" t="s">
        <v>71</v>
      </c>
      <c r="D526" s="116"/>
      <c r="E526" s="116"/>
      <c r="F526" s="75"/>
      <c r="G526" s="7"/>
      <c r="H526" s="118"/>
      <c r="I526" s="118"/>
      <c r="J526" s="118"/>
    </row>
    <row r="527" spans="1:10" ht="15" x14ac:dyDescent="0.25">
      <c r="A527" s="132">
        <v>261</v>
      </c>
      <c r="B527" s="52" t="s">
        <v>892</v>
      </c>
      <c r="C527" s="52" t="s">
        <v>893</v>
      </c>
      <c r="D527" s="115" t="s">
        <v>1346</v>
      </c>
      <c r="E527" s="115">
        <v>1</v>
      </c>
      <c r="F527" s="75"/>
      <c r="G527" s="7"/>
      <c r="H527" s="117">
        <f t="shared" ref="H527" si="778">F527+F527*G527</f>
        <v>0</v>
      </c>
      <c r="I527" s="117">
        <f t="shared" ref="I527" si="779">E527*F527</f>
        <v>0</v>
      </c>
      <c r="J527" s="117">
        <f t="shared" ref="J527" si="780">H527*E527</f>
        <v>0</v>
      </c>
    </row>
    <row r="528" spans="1:10" ht="14.45" customHeight="1" x14ac:dyDescent="0.2">
      <c r="A528" s="133"/>
      <c r="B528" s="63"/>
      <c r="C528" s="61" t="s">
        <v>71</v>
      </c>
      <c r="D528" s="116"/>
      <c r="E528" s="116"/>
      <c r="F528" s="75"/>
      <c r="G528" s="7"/>
      <c r="H528" s="118"/>
      <c r="I528" s="118"/>
      <c r="J528" s="118"/>
    </row>
    <row r="529" spans="1:10" ht="15" x14ac:dyDescent="0.25">
      <c r="A529" s="132">
        <v>262</v>
      </c>
      <c r="B529" s="52" t="s">
        <v>894</v>
      </c>
      <c r="C529" s="52" t="s">
        <v>895</v>
      </c>
      <c r="D529" s="115" t="s">
        <v>1425</v>
      </c>
      <c r="E529" s="115">
        <v>1</v>
      </c>
      <c r="F529" s="75"/>
      <c r="G529" s="7"/>
      <c r="H529" s="117">
        <f t="shared" ref="H529" si="781">F529+F529*G529</f>
        <v>0</v>
      </c>
      <c r="I529" s="117">
        <f t="shared" ref="I529" si="782">E529*F529</f>
        <v>0</v>
      </c>
      <c r="J529" s="117">
        <f t="shared" ref="J529" si="783">H529*E529</f>
        <v>0</v>
      </c>
    </row>
    <row r="530" spans="1:10" ht="14.45" customHeight="1" x14ac:dyDescent="0.2">
      <c r="A530" s="133"/>
      <c r="B530" s="63"/>
      <c r="C530" s="61" t="s">
        <v>71</v>
      </c>
      <c r="D530" s="116"/>
      <c r="E530" s="116"/>
      <c r="F530" s="75"/>
      <c r="G530" s="7"/>
      <c r="H530" s="118"/>
      <c r="I530" s="118"/>
      <c r="J530" s="118"/>
    </row>
    <row r="531" spans="1:10" ht="15" x14ac:dyDescent="0.25">
      <c r="A531" s="132">
        <v>263</v>
      </c>
      <c r="B531" s="52" t="s">
        <v>896</v>
      </c>
      <c r="C531" s="52" t="s">
        <v>897</v>
      </c>
      <c r="D531" s="115" t="s">
        <v>1425</v>
      </c>
      <c r="E531" s="115">
        <v>1</v>
      </c>
      <c r="F531" s="75"/>
      <c r="G531" s="7"/>
      <c r="H531" s="117">
        <f t="shared" ref="H531" si="784">F531+F531*G531</f>
        <v>0</v>
      </c>
      <c r="I531" s="117">
        <f t="shared" ref="I531" si="785">E531*F531</f>
        <v>0</v>
      </c>
      <c r="J531" s="117">
        <f t="shared" ref="J531" si="786">H531*E531</f>
        <v>0</v>
      </c>
    </row>
    <row r="532" spans="1:10" ht="14.45" customHeight="1" x14ac:dyDescent="0.2">
      <c r="A532" s="133"/>
      <c r="B532" s="63"/>
      <c r="C532" s="61" t="s">
        <v>71</v>
      </c>
      <c r="D532" s="116"/>
      <c r="E532" s="116"/>
      <c r="F532" s="75"/>
      <c r="G532" s="7"/>
      <c r="H532" s="118"/>
      <c r="I532" s="118"/>
      <c r="J532" s="118"/>
    </row>
    <row r="533" spans="1:10" ht="15" x14ac:dyDescent="0.25">
      <c r="A533" s="132">
        <v>264</v>
      </c>
      <c r="B533" s="52" t="s">
        <v>898</v>
      </c>
      <c r="C533" s="52" t="s">
        <v>899</v>
      </c>
      <c r="D533" s="115" t="s">
        <v>1425</v>
      </c>
      <c r="E533" s="115">
        <v>1</v>
      </c>
      <c r="F533" s="75"/>
      <c r="G533" s="7"/>
      <c r="H533" s="117">
        <f t="shared" ref="H533" si="787">F533+F533*G533</f>
        <v>0</v>
      </c>
      <c r="I533" s="117">
        <f t="shared" ref="I533" si="788">E533*F533</f>
        <v>0</v>
      </c>
      <c r="J533" s="117">
        <f t="shared" ref="J533" si="789">H533*E533</f>
        <v>0</v>
      </c>
    </row>
    <row r="534" spans="1:10" ht="14.45" customHeight="1" x14ac:dyDescent="0.2">
      <c r="A534" s="133"/>
      <c r="B534" s="63"/>
      <c r="C534" s="61" t="s">
        <v>71</v>
      </c>
      <c r="D534" s="116"/>
      <c r="E534" s="116"/>
      <c r="F534" s="75"/>
      <c r="G534" s="7"/>
      <c r="H534" s="118"/>
      <c r="I534" s="118"/>
      <c r="J534" s="118"/>
    </row>
    <row r="535" spans="1:10" ht="15" x14ac:dyDescent="0.25">
      <c r="A535" s="132">
        <v>265</v>
      </c>
      <c r="B535" s="52" t="s">
        <v>900</v>
      </c>
      <c r="C535" s="52" t="s">
        <v>901</v>
      </c>
      <c r="D535" s="115" t="s">
        <v>1346</v>
      </c>
      <c r="E535" s="115">
        <v>1</v>
      </c>
      <c r="F535" s="75"/>
      <c r="G535" s="7"/>
      <c r="H535" s="117">
        <f t="shared" ref="H535" si="790">F535+F535*G535</f>
        <v>0</v>
      </c>
      <c r="I535" s="117">
        <f t="shared" ref="I535" si="791">E535*F535</f>
        <v>0</v>
      </c>
      <c r="J535" s="117">
        <f t="shared" ref="J535" si="792">H535*E535</f>
        <v>0</v>
      </c>
    </row>
    <row r="536" spans="1:10" ht="14.45" customHeight="1" x14ac:dyDescent="0.2">
      <c r="A536" s="133"/>
      <c r="B536" s="63"/>
      <c r="C536" s="61" t="s">
        <v>71</v>
      </c>
      <c r="D536" s="116"/>
      <c r="E536" s="116"/>
      <c r="F536" s="75"/>
      <c r="G536" s="7"/>
      <c r="H536" s="118"/>
      <c r="I536" s="118"/>
      <c r="J536" s="118"/>
    </row>
    <row r="537" spans="1:10" ht="15" x14ac:dyDescent="0.25">
      <c r="A537" s="132">
        <v>266</v>
      </c>
      <c r="B537" s="52" t="s">
        <v>902</v>
      </c>
      <c r="C537" s="52" t="s">
        <v>903</v>
      </c>
      <c r="D537" s="115" t="s">
        <v>1378</v>
      </c>
      <c r="E537" s="115">
        <v>1</v>
      </c>
      <c r="F537" s="75"/>
      <c r="G537" s="7"/>
      <c r="H537" s="117">
        <f t="shared" ref="H537" si="793">F537+F537*G537</f>
        <v>0</v>
      </c>
      <c r="I537" s="117">
        <f t="shared" ref="I537" si="794">E537*F537</f>
        <v>0</v>
      </c>
      <c r="J537" s="117">
        <f t="shared" ref="J537" si="795">H537*E537</f>
        <v>0</v>
      </c>
    </row>
    <row r="538" spans="1:10" ht="14.45" customHeight="1" x14ac:dyDescent="0.2">
      <c r="A538" s="133"/>
      <c r="B538" s="63"/>
      <c r="C538" s="61" t="s">
        <v>71</v>
      </c>
      <c r="D538" s="116"/>
      <c r="E538" s="116"/>
      <c r="F538" s="75"/>
      <c r="G538" s="7"/>
      <c r="H538" s="118"/>
      <c r="I538" s="118"/>
      <c r="J538" s="118"/>
    </row>
    <row r="539" spans="1:10" ht="15" x14ac:dyDescent="0.25">
      <c r="A539" s="132">
        <v>267</v>
      </c>
      <c r="B539" s="52" t="s">
        <v>904</v>
      </c>
      <c r="C539" s="52" t="s">
        <v>905</v>
      </c>
      <c r="D539" s="115" t="s">
        <v>1378</v>
      </c>
      <c r="E539" s="115">
        <v>1</v>
      </c>
      <c r="F539" s="75"/>
      <c r="G539" s="7"/>
      <c r="H539" s="117">
        <f t="shared" ref="H539" si="796">F539+F539*G539</f>
        <v>0</v>
      </c>
      <c r="I539" s="117">
        <f t="shared" ref="I539" si="797">E539*F539</f>
        <v>0</v>
      </c>
      <c r="J539" s="117">
        <f t="shared" ref="J539" si="798">H539*E539</f>
        <v>0</v>
      </c>
    </row>
    <row r="540" spans="1:10" ht="14.45" customHeight="1" x14ac:dyDescent="0.2">
      <c r="A540" s="133"/>
      <c r="B540" s="63"/>
      <c r="C540" s="61" t="s">
        <v>71</v>
      </c>
      <c r="D540" s="116"/>
      <c r="E540" s="116"/>
      <c r="F540" s="75"/>
      <c r="G540" s="7"/>
      <c r="H540" s="118"/>
      <c r="I540" s="118"/>
      <c r="J540" s="118"/>
    </row>
    <row r="541" spans="1:10" ht="15" x14ac:dyDescent="0.25">
      <c r="A541" s="132">
        <v>268</v>
      </c>
      <c r="B541" s="52">
        <v>32230</v>
      </c>
      <c r="C541" s="52" t="s">
        <v>906</v>
      </c>
      <c r="D541" s="115" t="s">
        <v>1425</v>
      </c>
      <c r="E541" s="115">
        <v>1</v>
      </c>
      <c r="F541" s="75"/>
      <c r="G541" s="7"/>
      <c r="H541" s="117">
        <f t="shared" ref="H541" si="799">F541+F541*G541</f>
        <v>0</v>
      </c>
      <c r="I541" s="117">
        <f t="shared" ref="I541" si="800">E541*F541</f>
        <v>0</v>
      </c>
      <c r="J541" s="117">
        <f t="shared" ref="J541" si="801">H541*E541</f>
        <v>0</v>
      </c>
    </row>
    <row r="542" spans="1:10" ht="14.45" customHeight="1" x14ac:dyDescent="0.2">
      <c r="A542" s="133"/>
      <c r="B542" s="63"/>
      <c r="C542" s="61" t="s">
        <v>71</v>
      </c>
      <c r="D542" s="116"/>
      <c r="E542" s="116"/>
      <c r="F542" s="75"/>
      <c r="G542" s="7"/>
      <c r="H542" s="118"/>
      <c r="I542" s="118"/>
      <c r="J542" s="118"/>
    </row>
    <row r="543" spans="1:10" ht="15" x14ac:dyDescent="0.25">
      <c r="A543" s="132">
        <v>269</v>
      </c>
      <c r="B543" s="52">
        <v>31320</v>
      </c>
      <c r="C543" s="52" t="s">
        <v>907</v>
      </c>
      <c r="D543" s="115" t="s">
        <v>1375</v>
      </c>
      <c r="E543" s="115">
        <v>1</v>
      </c>
      <c r="F543" s="75"/>
      <c r="G543" s="7"/>
      <c r="H543" s="117">
        <f t="shared" ref="H543" si="802">F543+F543*G543</f>
        <v>0</v>
      </c>
      <c r="I543" s="117">
        <f t="shared" ref="I543" si="803">E543*F543</f>
        <v>0</v>
      </c>
      <c r="J543" s="117">
        <f t="shared" ref="J543" si="804">H543*E543</f>
        <v>0</v>
      </c>
    </row>
    <row r="544" spans="1:10" ht="14.45" customHeight="1" x14ac:dyDescent="0.2">
      <c r="A544" s="133"/>
      <c r="B544" s="63"/>
      <c r="C544" s="61" t="s">
        <v>71</v>
      </c>
      <c r="D544" s="116"/>
      <c r="E544" s="116"/>
      <c r="F544" s="75"/>
      <c r="G544" s="7"/>
      <c r="H544" s="118"/>
      <c r="I544" s="118"/>
      <c r="J544" s="118"/>
    </row>
    <row r="545" spans="1:10" ht="15" x14ac:dyDescent="0.25">
      <c r="A545" s="132">
        <v>270</v>
      </c>
      <c r="B545" s="52">
        <v>31430</v>
      </c>
      <c r="C545" s="52" t="s">
        <v>908</v>
      </c>
      <c r="D545" s="115" t="s">
        <v>1386</v>
      </c>
      <c r="E545" s="115">
        <v>1</v>
      </c>
      <c r="F545" s="75"/>
      <c r="G545" s="7"/>
      <c r="H545" s="117">
        <f t="shared" ref="H545" si="805">F545+F545*G545</f>
        <v>0</v>
      </c>
      <c r="I545" s="117">
        <f t="shared" ref="I545" si="806">E545*F545</f>
        <v>0</v>
      </c>
      <c r="J545" s="117">
        <f t="shared" ref="J545" si="807">H545*E545</f>
        <v>0</v>
      </c>
    </row>
    <row r="546" spans="1:10" ht="14.45" customHeight="1" x14ac:dyDescent="0.2">
      <c r="A546" s="133"/>
      <c r="B546" s="63"/>
      <c r="C546" s="61" t="s">
        <v>71</v>
      </c>
      <c r="D546" s="116"/>
      <c r="E546" s="116"/>
      <c r="F546" s="75"/>
      <c r="G546" s="7"/>
      <c r="H546" s="118"/>
      <c r="I546" s="118"/>
      <c r="J546" s="118"/>
    </row>
    <row r="547" spans="1:10" ht="15" x14ac:dyDescent="0.25">
      <c r="A547" s="132">
        <v>271</v>
      </c>
      <c r="B547" s="52">
        <v>31439</v>
      </c>
      <c r="C547" s="52" t="s">
        <v>909</v>
      </c>
      <c r="D547" s="115" t="s">
        <v>1426</v>
      </c>
      <c r="E547" s="115">
        <v>1</v>
      </c>
      <c r="F547" s="75"/>
      <c r="G547" s="7"/>
      <c r="H547" s="117">
        <f t="shared" ref="H547" si="808">F547+F547*G547</f>
        <v>0</v>
      </c>
      <c r="I547" s="117">
        <f t="shared" ref="I547" si="809">E547*F547</f>
        <v>0</v>
      </c>
      <c r="J547" s="117">
        <f t="shared" ref="J547" si="810">H547*E547</f>
        <v>0</v>
      </c>
    </row>
    <row r="548" spans="1:10" ht="14.45" customHeight="1" x14ac:dyDescent="0.2">
      <c r="A548" s="133"/>
      <c r="B548" s="63"/>
      <c r="C548" s="61" t="s">
        <v>71</v>
      </c>
      <c r="D548" s="116"/>
      <c r="E548" s="116"/>
      <c r="F548" s="75"/>
      <c r="G548" s="7"/>
      <c r="H548" s="118"/>
      <c r="I548" s="118"/>
      <c r="J548" s="118"/>
    </row>
    <row r="549" spans="1:10" ht="15" x14ac:dyDescent="0.25">
      <c r="A549" s="132">
        <v>272</v>
      </c>
      <c r="B549" s="52" t="s">
        <v>910</v>
      </c>
      <c r="C549" s="52" t="s">
        <v>911</v>
      </c>
      <c r="D549" s="115" t="s">
        <v>1427</v>
      </c>
      <c r="E549" s="115">
        <v>1</v>
      </c>
      <c r="F549" s="75"/>
      <c r="G549" s="7"/>
      <c r="H549" s="117">
        <f t="shared" ref="H549" si="811">F549+F549*G549</f>
        <v>0</v>
      </c>
      <c r="I549" s="117">
        <f t="shared" ref="I549" si="812">E549*F549</f>
        <v>0</v>
      </c>
      <c r="J549" s="117">
        <f t="shared" ref="J549" si="813">H549*E549</f>
        <v>0</v>
      </c>
    </row>
    <row r="550" spans="1:10" ht="14.45" customHeight="1" x14ac:dyDescent="0.2">
      <c r="A550" s="133"/>
      <c r="B550" s="63"/>
      <c r="C550" s="61" t="s">
        <v>71</v>
      </c>
      <c r="D550" s="116"/>
      <c r="E550" s="116"/>
      <c r="F550" s="75"/>
      <c r="G550" s="7"/>
      <c r="H550" s="118"/>
      <c r="I550" s="118"/>
      <c r="J550" s="118"/>
    </row>
    <row r="551" spans="1:10" ht="15" x14ac:dyDescent="0.25">
      <c r="A551" s="132">
        <v>273</v>
      </c>
      <c r="B551" s="52" t="s">
        <v>912</v>
      </c>
      <c r="C551" s="52" t="s">
        <v>913</v>
      </c>
      <c r="D551" s="115" t="s">
        <v>1427</v>
      </c>
      <c r="E551" s="115">
        <v>1</v>
      </c>
      <c r="F551" s="75"/>
      <c r="G551" s="7"/>
      <c r="H551" s="117">
        <f t="shared" ref="H551" si="814">F551+F551*G551</f>
        <v>0</v>
      </c>
      <c r="I551" s="117">
        <f t="shared" ref="I551" si="815">E551*F551</f>
        <v>0</v>
      </c>
      <c r="J551" s="117">
        <f t="shared" ref="J551" si="816">H551*E551</f>
        <v>0</v>
      </c>
    </row>
    <row r="552" spans="1:10" ht="14.45" customHeight="1" x14ac:dyDescent="0.2">
      <c r="A552" s="133"/>
      <c r="B552" s="63"/>
      <c r="C552" s="61" t="s">
        <v>71</v>
      </c>
      <c r="D552" s="116"/>
      <c r="E552" s="116"/>
      <c r="F552" s="75"/>
      <c r="G552" s="7"/>
      <c r="H552" s="118"/>
      <c r="I552" s="118"/>
      <c r="J552" s="118"/>
    </row>
    <row r="553" spans="1:10" ht="15" x14ac:dyDescent="0.25">
      <c r="A553" s="132">
        <v>274</v>
      </c>
      <c r="B553" s="52" t="s">
        <v>914</v>
      </c>
      <c r="C553" s="52" t="s">
        <v>915</v>
      </c>
      <c r="D553" s="115" t="s">
        <v>1427</v>
      </c>
      <c r="E553" s="115">
        <v>1</v>
      </c>
      <c r="F553" s="75"/>
      <c r="G553" s="7"/>
      <c r="H553" s="117">
        <f t="shared" ref="H553" si="817">F553+F553*G553</f>
        <v>0</v>
      </c>
      <c r="I553" s="117">
        <f t="shared" ref="I553" si="818">E553*F553</f>
        <v>0</v>
      </c>
      <c r="J553" s="117">
        <f t="shared" ref="J553" si="819">H553*E553</f>
        <v>0</v>
      </c>
    </row>
    <row r="554" spans="1:10" ht="14.45" customHeight="1" x14ac:dyDescent="0.2">
      <c r="A554" s="133"/>
      <c r="B554" s="63"/>
      <c r="C554" s="61" t="s">
        <v>71</v>
      </c>
      <c r="D554" s="116"/>
      <c r="E554" s="116"/>
      <c r="F554" s="75"/>
      <c r="G554" s="7"/>
      <c r="H554" s="118"/>
      <c r="I554" s="118"/>
      <c r="J554" s="118"/>
    </row>
    <row r="555" spans="1:10" ht="15" x14ac:dyDescent="0.25">
      <c r="A555" s="132">
        <v>275</v>
      </c>
      <c r="B555" s="52" t="s">
        <v>916</v>
      </c>
      <c r="C555" s="52" t="s">
        <v>917</v>
      </c>
      <c r="D555" s="115" t="s">
        <v>1425</v>
      </c>
      <c r="E555" s="115">
        <v>1</v>
      </c>
      <c r="F555" s="75"/>
      <c r="G555" s="7"/>
      <c r="H555" s="117">
        <f t="shared" ref="H555" si="820">F555+F555*G555</f>
        <v>0</v>
      </c>
      <c r="I555" s="117">
        <f t="shared" ref="I555" si="821">E555*F555</f>
        <v>0</v>
      </c>
      <c r="J555" s="117">
        <f t="shared" ref="J555" si="822">H555*E555</f>
        <v>0</v>
      </c>
    </row>
    <row r="556" spans="1:10" ht="14.45" customHeight="1" x14ac:dyDescent="0.2">
      <c r="A556" s="133"/>
      <c r="B556" s="63"/>
      <c r="C556" s="61" t="s">
        <v>71</v>
      </c>
      <c r="D556" s="116"/>
      <c r="E556" s="116"/>
      <c r="F556" s="75"/>
      <c r="G556" s="7"/>
      <c r="H556" s="118"/>
      <c r="I556" s="118"/>
      <c r="J556" s="118"/>
    </row>
    <row r="557" spans="1:10" ht="15" x14ac:dyDescent="0.25">
      <c r="A557" s="132">
        <v>276</v>
      </c>
      <c r="B557" s="52" t="s">
        <v>918</v>
      </c>
      <c r="C557" s="52" t="s">
        <v>919</v>
      </c>
      <c r="D557" s="115" t="s">
        <v>1425</v>
      </c>
      <c r="E557" s="115">
        <v>1</v>
      </c>
      <c r="F557" s="75"/>
      <c r="G557" s="7"/>
      <c r="H557" s="117">
        <f t="shared" ref="H557" si="823">F557+F557*G557</f>
        <v>0</v>
      </c>
      <c r="I557" s="117">
        <f t="shared" ref="I557" si="824">E557*F557</f>
        <v>0</v>
      </c>
      <c r="J557" s="117">
        <f t="shared" ref="J557" si="825">H557*E557</f>
        <v>0</v>
      </c>
    </row>
    <row r="558" spans="1:10" ht="14.45" customHeight="1" x14ac:dyDescent="0.2">
      <c r="A558" s="133"/>
      <c r="B558" s="63"/>
      <c r="C558" s="61" t="s">
        <v>71</v>
      </c>
      <c r="D558" s="116"/>
      <c r="E558" s="116"/>
      <c r="F558" s="75"/>
      <c r="G558" s="7"/>
      <c r="H558" s="118"/>
      <c r="I558" s="118"/>
      <c r="J558" s="118"/>
    </row>
    <row r="559" spans="1:10" ht="15" x14ac:dyDescent="0.25">
      <c r="A559" s="132">
        <v>277</v>
      </c>
      <c r="B559" s="52" t="s">
        <v>920</v>
      </c>
      <c r="C559" s="52" t="s">
        <v>921</v>
      </c>
      <c r="D559" s="115" t="s">
        <v>1425</v>
      </c>
      <c r="E559" s="115">
        <v>1</v>
      </c>
      <c r="F559" s="75"/>
      <c r="G559" s="7"/>
      <c r="H559" s="117">
        <f t="shared" ref="H559" si="826">F559+F559*G559</f>
        <v>0</v>
      </c>
      <c r="I559" s="117">
        <f t="shared" ref="I559" si="827">E559*F559</f>
        <v>0</v>
      </c>
      <c r="J559" s="117">
        <f t="shared" ref="J559" si="828">H559*E559</f>
        <v>0</v>
      </c>
    </row>
    <row r="560" spans="1:10" ht="14.45" customHeight="1" x14ac:dyDescent="0.2">
      <c r="A560" s="133"/>
      <c r="B560" s="63"/>
      <c r="C560" s="61" t="s">
        <v>71</v>
      </c>
      <c r="D560" s="116"/>
      <c r="E560" s="116"/>
      <c r="F560" s="75"/>
      <c r="G560" s="7"/>
      <c r="H560" s="118"/>
      <c r="I560" s="118"/>
      <c r="J560" s="118"/>
    </row>
    <row r="561" spans="1:10" ht="15" x14ac:dyDescent="0.25">
      <c r="A561" s="132">
        <v>278</v>
      </c>
      <c r="B561" s="52" t="s">
        <v>922</v>
      </c>
      <c r="C561" s="52" t="s">
        <v>923</v>
      </c>
      <c r="D561" s="115" t="s">
        <v>1378</v>
      </c>
      <c r="E561" s="115">
        <v>1</v>
      </c>
      <c r="F561" s="75"/>
      <c r="G561" s="7"/>
      <c r="H561" s="117">
        <f t="shared" ref="H561" si="829">F561+F561*G561</f>
        <v>0</v>
      </c>
      <c r="I561" s="117">
        <f t="shared" ref="I561" si="830">E561*F561</f>
        <v>0</v>
      </c>
      <c r="J561" s="117">
        <f t="shared" ref="J561" si="831">H561*E561</f>
        <v>0</v>
      </c>
    </row>
    <row r="562" spans="1:10" ht="14.45" customHeight="1" x14ac:dyDescent="0.2">
      <c r="A562" s="133"/>
      <c r="B562" s="63"/>
      <c r="C562" s="61" t="s">
        <v>71</v>
      </c>
      <c r="D562" s="116"/>
      <c r="E562" s="116"/>
      <c r="F562" s="75"/>
      <c r="G562" s="7"/>
      <c r="H562" s="118"/>
      <c r="I562" s="118"/>
      <c r="J562" s="118"/>
    </row>
    <row r="563" spans="1:10" ht="12.95" customHeight="1" x14ac:dyDescent="0.25">
      <c r="A563" s="132">
        <v>279</v>
      </c>
      <c r="B563" s="26" t="s">
        <v>924</v>
      </c>
      <c r="C563" s="26" t="s">
        <v>925</v>
      </c>
      <c r="D563" s="115" t="s">
        <v>1425</v>
      </c>
      <c r="E563" s="115">
        <v>1</v>
      </c>
      <c r="F563" s="75"/>
      <c r="G563" s="7"/>
      <c r="H563" s="117">
        <f t="shared" ref="H563" si="832">F563+F563*G563</f>
        <v>0</v>
      </c>
      <c r="I563" s="117">
        <f t="shared" ref="I563" si="833">E563*F563</f>
        <v>0</v>
      </c>
      <c r="J563" s="117">
        <f t="shared" ref="J563" si="834">H563*E563</f>
        <v>0</v>
      </c>
    </row>
    <row r="564" spans="1:10" x14ac:dyDescent="0.2">
      <c r="A564" s="133"/>
      <c r="B564" s="17"/>
      <c r="C564" s="18" t="s">
        <v>71</v>
      </c>
      <c r="D564" s="116"/>
      <c r="E564" s="116"/>
      <c r="F564" s="75"/>
      <c r="G564" s="7"/>
      <c r="H564" s="118"/>
      <c r="I564" s="118"/>
      <c r="J564" s="118"/>
    </row>
    <row r="565" spans="1:10" ht="12.95" customHeight="1" x14ac:dyDescent="0.25">
      <c r="A565" s="132">
        <v>280</v>
      </c>
      <c r="B565" s="26" t="s">
        <v>926</v>
      </c>
      <c r="C565" s="26" t="s">
        <v>927</v>
      </c>
      <c r="D565" s="115" t="s">
        <v>1346</v>
      </c>
      <c r="E565" s="115">
        <v>1</v>
      </c>
      <c r="F565" s="75"/>
      <c r="G565" s="7"/>
      <c r="H565" s="117">
        <f t="shared" ref="H565" si="835">F565+F565*G565</f>
        <v>0</v>
      </c>
      <c r="I565" s="117">
        <f t="shared" ref="I565" si="836">E565*F565</f>
        <v>0</v>
      </c>
      <c r="J565" s="117">
        <f t="shared" ref="J565" si="837">H565*E565</f>
        <v>0</v>
      </c>
    </row>
    <row r="566" spans="1:10" x14ac:dyDescent="0.2">
      <c r="A566" s="133"/>
      <c r="B566" s="17"/>
      <c r="C566" s="18" t="s">
        <v>71</v>
      </c>
      <c r="D566" s="116"/>
      <c r="E566" s="116"/>
      <c r="F566" s="75"/>
      <c r="G566" s="7"/>
      <c r="H566" s="118"/>
      <c r="I566" s="118"/>
      <c r="J566" s="118"/>
    </row>
    <row r="567" spans="1:10" ht="12.95" customHeight="1" x14ac:dyDescent="0.25">
      <c r="A567" s="132">
        <v>281</v>
      </c>
      <c r="B567" s="26" t="s">
        <v>928</v>
      </c>
      <c r="C567" s="26" t="s">
        <v>929</v>
      </c>
      <c r="D567" s="115" t="s">
        <v>1346</v>
      </c>
      <c r="E567" s="115">
        <v>1</v>
      </c>
      <c r="F567" s="75"/>
      <c r="G567" s="7"/>
      <c r="H567" s="117">
        <f t="shared" ref="H567" si="838">F567+F567*G567</f>
        <v>0</v>
      </c>
      <c r="I567" s="117">
        <f t="shared" ref="I567" si="839">E567*F567</f>
        <v>0</v>
      </c>
      <c r="J567" s="117">
        <f t="shared" ref="J567" si="840">H567*E567</f>
        <v>0</v>
      </c>
    </row>
    <row r="568" spans="1:10" x14ac:dyDescent="0.2">
      <c r="A568" s="133"/>
      <c r="B568" s="17"/>
      <c r="C568" s="18" t="s">
        <v>71</v>
      </c>
      <c r="D568" s="116"/>
      <c r="E568" s="116"/>
      <c r="F568" s="75"/>
      <c r="G568" s="7"/>
      <c r="H568" s="118"/>
      <c r="I568" s="118"/>
      <c r="J568" s="118"/>
    </row>
    <row r="569" spans="1:10" ht="12.95" customHeight="1" x14ac:dyDescent="0.25">
      <c r="A569" s="132">
        <v>282</v>
      </c>
      <c r="B569" s="26" t="s">
        <v>930</v>
      </c>
      <c r="C569" s="26" t="s">
        <v>931</v>
      </c>
      <c r="D569" s="115" t="s">
        <v>1346</v>
      </c>
      <c r="E569" s="115">
        <v>1</v>
      </c>
      <c r="F569" s="75"/>
      <c r="G569" s="7"/>
      <c r="H569" s="117">
        <f t="shared" ref="H569" si="841">F569+F569*G569</f>
        <v>0</v>
      </c>
      <c r="I569" s="117">
        <f t="shared" ref="I569" si="842">E569*F569</f>
        <v>0</v>
      </c>
      <c r="J569" s="117">
        <f t="shared" ref="J569" si="843">H569*E569</f>
        <v>0</v>
      </c>
    </row>
    <row r="570" spans="1:10" x14ac:dyDescent="0.2">
      <c r="A570" s="133"/>
      <c r="B570" s="17"/>
      <c r="C570" s="18" t="s">
        <v>71</v>
      </c>
      <c r="D570" s="116"/>
      <c r="E570" s="116"/>
      <c r="F570" s="75"/>
      <c r="G570" s="7"/>
      <c r="H570" s="118"/>
      <c r="I570" s="118"/>
      <c r="J570" s="118"/>
    </row>
    <row r="571" spans="1:10" ht="12.95" customHeight="1" x14ac:dyDescent="0.25">
      <c r="A571" s="132">
        <v>283</v>
      </c>
      <c r="B571" s="62" t="s">
        <v>932</v>
      </c>
      <c r="C571" s="26" t="s">
        <v>933</v>
      </c>
      <c r="D571" s="115" t="s">
        <v>1378</v>
      </c>
      <c r="E571" s="115">
        <v>1</v>
      </c>
      <c r="F571" s="75"/>
      <c r="G571" s="7"/>
      <c r="H571" s="117">
        <f t="shared" ref="H571" si="844">F571+F571*G571</f>
        <v>0</v>
      </c>
      <c r="I571" s="117">
        <f t="shared" ref="I571" si="845">E571*F571</f>
        <v>0</v>
      </c>
      <c r="J571" s="117">
        <f t="shared" ref="J571" si="846">H571*E571</f>
        <v>0</v>
      </c>
    </row>
    <row r="572" spans="1:10" x14ac:dyDescent="0.2">
      <c r="A572" s="133"/>
      <c r="B572" s="53"/>
      <c r="C572" s="18" t="s">
        <v>71</v>
      </c>
      <c r="D572" s="116"/>
      <c r="E572" s="116"/>
      <c r="F572" s="75"/>
      <c r="G572" s="7"/>
      <c r="H572" s="118"/>
      <c r="I572" s="118"/>
      <c r="J572" s="118"/>
    </row>
    <row r="573" spans="1:10" ht="12.95" customHeight="1" x14ac:dyDescent="0.25">
      <c r="A573" s="132">
        <v>284</v>
      </c>
      <c r="B573" s="62" t="s">
        <v>934</v>
      </c>
      <c r="C573" s="26" t="s">
        <v>935</v>
      </c>
      <c r="D573" s="115" t="s">
        <v>1378</v>
      </c>
      <c r="E573" s="115">
        <v>1</v>
      </c>
      <c r="F573" s="75"/>
      <c r="G573" s="7"/>
      <c r="H573" s="117">
        <f t="shared" ref="H573" si="847">F573+F573*G573</f>
        <v>0</v>
      </c>
      <c r="I573" s="117">
        <f t="shared" ref="I573" si="848">E573*F573</f>
        <v>0</v>
      </c>
      <c r="J573" s="117">
        <f t="shared" ref="J573" si="849">H573*E573</f>
        <v>0</v>
      </c>
    </row>
    <row r="574" spans="1:10" x14ac:dyDescent="0.2">
      <c r="A574" s="133"/>
      <c r="B574" s="53"/>
      <c r="C574" s="18" t="s">
        <v>71</v>
      </c>
      <c r="D574" s="116"/>
      <c r="E574" s="116"/>
      <c r="F574" s="75"/>
      <c r="G574" s="7"/>
      <c r="H574" s="118"/>
      <c r="I574" s="118"/>
      <c r="J574" s="118"/>
    </row>
    <row r="575" spans="1:10" ht="12.95" customHeight="1" x14ac:dyDescent="0.25">
      <c r="A575" s="132">
        <v>285</v>
      </c>
      <c r="B575" s="62" t="s">
        <v>936</v>
      </c>
      <c r="C575" s="26" t="s">
        <v>937</v>
      </c>
      <c r="D575" s="115" t="s">
        <v>1346</v>
      </c>
      <c r="E575" s="115">
        <v>1</v>
      </c>
      <c r="F575" s="75"/>
      <c r="G575" s="7"/>
      <c r="H575" s="117">
        <f t="shared" ref="H575" si="850">F575+F575*G575</f>
        <v>0</v>
      </c>
      <c r="I575" s="117">
        <f t="shared" ref="I575" si="851">E575*F575</f>
        <v>0</v>
      </c>
      <c r="J575" s="117">
        <f t="shared" ref="J575" si="852">H575*E575</f>
        <v>0</v>
      </c>
    </row>
    <row r="576" spans="1:10" x14ac:dyDescent="0.2">
      <c r="A576" s="133"/>
      <c r="B576" s="53"/>
      <c r="C576" s="18" t="s">
        <v>71</v>
      </c>
      <c r="D576" s="116"/>
      <c r="E576" s="116"/>
      <c r="F576" s="75"/>
      <c r="G576" s="7"/>
      <c r="H576" s="118"/>
      <c r="I576" s="118"/>
      <c r="J576" s="118"/>
    </row>
    <row r="577" spans="1:10" ht="12.95" customHeight="1" x14ac:dyDescent="0.25">
      <c r="A577" s="132">
        <v>286</v>
      </c>
      <c r="B577" s="62" t="s">
        <v>938</v>
      </c>
      <c r="C577" s="26" t="s">
        <v>939</v>
      </c>
      <c r="D577" s="115" t="s">
        <v>1346</v>
      </c>
      <c r="E577" s="115">
        <v>1</v>
      </c>
      <c r="F577" s="75"/>
      <c r="G577" s="7"/>
      <c r="H577" s="117">
        <f t="shared" ref="H577" si="853">F577+F577*G577</f>
        <v>0</v>
      </c>
      <c r="I577" s="117">
        <f t="shared" ref="I577" si="854">E577*F577</f>
        <v>0</v>
      </c>
      <c r="J577" s="117">
        <f t="shared" ref="J577" si="855">H577*E577</f>
        <v>0</v>
      </c>
    </row>
    <row r="578" spans="1:10" x14ac:dyDescent="0.2">
      <c r="A578" s="133"/>
      <c r="B578" s="53"/>
      <c r="C578" s="18" t="s">
        <v>71</v>
      </c>
      <c r="D578" s="116"/>
      <c r="E578" s="116"/>
      <c r="F578" s="75"/>
      <c r="G578" s="7"/>
      <c r="H578" s="118"/>
      <c r="I578" s="118"/>
      <c r="J578" s="118"/>
    </row>
    <row r="579" spans="1:10" ht="12.95" customHeight="1" x14ac:dyDescent="0.25">
      <c r="A579" s="132">
        <v>287</v>
      </c>
      <c r="B579" s="62" t="s">
        <v>940</v>
      </c>
      <c r="C579" s="26" t="s">
        <v>941</v>
      </c>
      <c r="D579" s="115" t="s">
        <v>1425</v>
      </c>
      <c r="E579" s="115">
        <v>1</v>
      </c>
      <c r="F579" s="75"/>
      <c r="G579" s="7"/>
      <c r="H579" s="117">
        <f t="shared" ref="H579" si="856">F579+F579*G579</f>
        <v>0</v>
      </c>
      <c r="I579" s="117">
        <f t="shared" ref="I579" si="857">E579*F579</f>
        <v>0</v>
      </c>
      <c r="J579" s="117">
        <f t="shared" ref="J579" si="858">H579*E579</f>
        <v>0</v>
      </c>
    </row>
    <row r="580" spans="1:10" x14ac:dyDescent="0.2">
      <c r="A580" s="133"/>
      <c r="B580" s="53"/>
      <c r="C580" s="18" t="s">
        <v>71</v>
      </c>
      <c r="D580" s="116"/>
      <c r="E580" s="116"/>
      <c r="F580" s="75"/>
      <c r="G580" s="7"/>
      <c r="H580" s="118"/>
      <c r="I580" s="118"/>
      <c r="J580" s="118"/>
    </row>
    <row r="581" spans="1:10" ht="12.95" customHeight="1" x14ac:dyDescent="0.25">
      <c r="A581" s="132">
        <v>288</v>
      </c>
      <c r="B581" s="62">
        <v>78442</v>
      </c>
      <c r="C581" s="26" t="s">
        <v>942</v>
      </c>
      <c r="D581" s="115" t="s">
        <v>1428</v>
      </c>
      <c r="E581" s="115">
        <v>1</v>
      </c>
      <c r="F581" s="75"/>
      <c r="G581" s="7"/>
      <c r="H581" s="117">
        <f t="shared" ref="H581" si="859">F581+F581*G581</f>
        <v>0</v>
      </c>
      <c r="I581" s="117">
        <f t="shared" ref="I581" si="860">E581*F581</f>
        <v>0</v>
      </c>
      <c r="J581" s="117">
        <f t="shared" ref="J581" si="861">H581*E581</f>
        <v>0</v>
      </c>
    </row>
    <row r="582" spans="1:10" x14ac:dyDescent="0.2">
      <c r="A582" s="133"/>
      <c r="B582" s="53"/>
      <c r="C582" s="18" t="s">
        <v>71</v>
      </c>
      <c r="D582" s="116"/>
      <c r="E582" s="116"/>
      <c r="F582" s="75"/>
      <c r="G582" s="7"/>
      <c r="H582" s="118"/>
      <c r="I582" s="118"/>
      <c r="J582" s="118"/>
    </row>
    <row r="583" spans="1:10" ht="12.95" customHeight="1" x14ac:dyDescent="0.25">
      <c r="A583" s="132">
        <v>289</v>
      </c>
      <c r="B583" s="62">
        <v>11765054</v>
      </c>
      <c r="C583" s="26" t="s">
        <v>943</v>
      </c>
      <c r="D583" s="115" t="s">
        <v>61</v>
      </c>
      <c r="E583" s="115">
        <v>1</v>
      </c>
      <c r="F583" s="75"/>
      <c r="G583" s="7"/>
      <c r="H583" s="117">
        <f t="shared" ref="H583" si="862">F583+F583*G583</f>
        <v>0</v>
      </c>
      <c r="I583" s="117">
        <f t="shared" ref="I583" si="863">E583*F583</f>
        <v>0</v>
      </c>
      <c r="J583" s="117">
        <f t="shared" ref="J583" si="864">H583*E583</f>
        <v>0</v>
      </c>
    </row>
    <row r="584" spans="1:10" x14ac:dyDescent="0.2">
      <c r="A584" s="133"/>
      <c r="B584" s="53"/>
      <c r="C584" s="18" t="s">
        <v>71</v>
      </c>
      <c r="D584" s="116"/>
      <c r="E584" s="116"/>
      <c r="F584" s="75"/>
      <c r="G584" s="7"/>
      <c r="H584" s="118"/>
      <c r="I584" s="118"/>
      <c r="J584" s="118"/>
    </row>
    <row r="585" spans="1:10" ht="12.95" customHeight="1" x14ac:dyDescent="0.25">
      <c r="A585" s="132">
        <v>290</v>
      </c>
      <c r="B585" s="62">
        <v>14065056</v>
      </c>
      <c r="C585" s="26" t="s">
        <v>944</v>
      </c>
      <c r="D585" s="115" t="s">
        <v>1369</v>
      </c>
      <c r="E585" s="115">
        <v>1</v>
      </c>
      <c r="F585" s="75"/>
      <c r="G585" s="7"/>
      <c r="H585" s="117">
        <f t="shared" ref="H585" si="865">F585+F585*G585</f>
        <v>0</v>
      </c>
      <c r="I585" s="117">
        <f t="shared" ref="I585" si="866">E585*F585</f>
        <v>0</v>
      </c>
      <c r="J585" s="117">
        <f t="shared" ref="J585" si="867">H585*E585</f>
        <v>0</v>
      </c>
    </row>
    <row r="586" spans="1:10" x14ac:dyDescent="0.2">
      <c r="A586" s="133"/>
      <c r="B586" s="53"/>
      <c r="C586" s="18" t="s">
        <v>71</v>
      </c>
      <c r="D586" s="116"/>
      <c r="E586" s="116"/>
      <c r="F586" s="75"/>
      <c r="G586" s="7"/>
      <c r="H586" s="118"/>
      <c r="I586" s="118"/>
      <c r="J586" s="118"/>
    </row>
    <row r="587" spans="1:10" ht="12.95" customHeight="1" x14ac:dyDescent="0.25">
      <c r="A587" s="132">
        <v>291</v>
      </c>
      <c r="B587" s="62">
        <v>14180046</v>
      </c>
      <c r="C587" s="26" t="s">
        <v>945</v>
      </c>
      <c r="D587" s="115" t="s">
        <v>61</v>
      </c>
      <c r="E587" s="115">
        <v>1</v>
      </c>
      <c r="F587" s="75"/>
      <c r="G587" s="7"/>
      <c r="H587" s="117">
        <f t="shared" ref="H587" si="868">F587+F587*G587</f>
        <v>0</v>
      </c>
      <c r="I587" s="117">
        <f t="shared" ref="I587" si="869">E587*F587</f>
        <v>0</v>
      </c>
      <c r="J587" s="117">
        <f t="shared" ref="J587" si="870">H587*E587</f>
        <v>0</v>
      </c>
    </row>
    <row r="588" spans="1:10" x14ac:dyDescent="0.2">
      <c r="A588" s="133"/>
      <c r="B588" s="53"/>
      <c r="C588" s="18" t="s">
        <v>71</v>
      </c>
      <c r="D588" s="116"/>
      <c r="E588" s="116"/>
      <c r="F588" s="75"/>
      <c r="G588" s="7"/>
      <c r="H588" s="118"/>
      <c r="I588" s="118"/>
      <c r="J588" s="118"/>
    </row>
    <row r="589" spans="1:10" ht="12.95" customHeight="1" x14ac:dyDescent="0.25">
      <c r="A589" s="132">
        <v>292</v>
      </c>
      <c r="B589" s="62">
        <v>14025092</v>
      </c>
      <c r="C589" s="26" t="s">
        <v>946</v>
      </c>
      <c r="D589" s="115" t="s">
        <v>61</v>
      </c>
      <c r="E589" s="115">
        <v>1</v>
      </c>
      <c r="F589" s="75"/>
      <c r="G589" s="7"/>
      <c r="H589" s="117">
        <f t="shared" ref="H589" si="871">F589+F589*G589</f>
        <v>0</v>
      </c>
      <c r="I589" s="117">
        <f t="shared" ref="I589" si="872">E589*F589</f>
        <v>0</v>
      </c>
      <c r="J589" s="117">
        <f t="shared" ref="J589" si="873">H589*E589</f>
        <v>0</v>
      </c>
    </row>
    <row r="590" spans="1:10" x14ac:dyDescent="0.2">
      <c r="A590" s="133"/>
      <c r="B590" s="53"/>
      <c r="C590" s="18" t="s">
        <v>71</v>
      </c>
      <c r="D590" s="116"/>
      <c r="E590" s="116"/>
      <c r="F590" s="75"/>
      <c r="G590" s="7"/>
      <c r="H590" s="118"/>
      <c r="I590" s="118"/>
      <c r="J590" s="118"/>
    </row>
    <row r="591" spans="1:10" ht="12.95" customHeight="1" x14ac:dyDescent="0.25">
      <c r="A591" s="132">
        <v>293</v>
      </c>
      <c r="B591" s="62">
        <v>14170112</v>
      </c>
      <c r="C591" s="26" t="s">
        <v>947</v>
      </c>
      <c r="D591" s="115" t="s">
        <v>61</v>
      </c>
      <c r="E591" s="115">
        <v>1</v>
      </c>
      <c r="F591" s="75"/>
      <c r="G591" s="7"/>
      <c r="H591" s="117">
        <f t="shared" ref="H591" si="874">F591+F591*G591</f>
        <v>0</v>
      </c>
      <c r="I591" s="117">
        <f t="shared" ref="I591" si="875">E591*F591</f>
        <v>0</v>
      </c>
      <c r="J591" s="117">
        <f t="shared" ref="J591" si="876">H591*E591</f>
        <v>0</v>
      </c>
    </row>
    <row r="592" spans="1:10" x14ac:dyDescent="0.2">
      <c r="A592" s="133"/>
      <c r="B592" s="53"/>
      <c r="C592" s="18" t="s">
        <v>71</v>
      </c>
      <c r="D592" s="116"/>
      <c r="E592" s="116"/>
      <c r="F592" s="75"/>
      <c r="G592" s="7"/>
      <c r="H592" s="118"/>
      <c r="I592" s="118"/>
      <c r="J592" s="118"/>
    </row>
    <row r="593" spans="1:10" ht="12.95" customHeight="1" x14ac:dyDescent="0.25">
      <c r="A593" s="132">
        <v>294</v>
      </c>
      <c r="B593" s="62">
        <v>14175129</v>
      </c>
      <c r="C593" s="26" t="s">
        <v>948</v>
      </c>
      <c r="D593" s="115" t="s">
        <v>1370</v>
      </c>
      <c r="E593" s="115">
        <v>1</v>
      </c>
      <c r="F593" s="75"/>
      <c r="G593" s="7"/>
      <c r="H593" s="117">
        <f t="shared" ref="H593" si="877">F593+F593*G593</f>
        <v>0</v>
      </c>
      <c r="I593" s="117">
        <f t="shared" ref="I593" si="878">E593*F593</f>
        <v>0</v>
      </c>
      <c r="J593" s="117">
        <f t="shared" ref="J593" si="879">H593*E593</f>
        <v>0</v>
      </c>
    </row>
    <row r="594" spans="1:10" x14ac:dyDescent="0.2">
      <c r="A594" s="133"/>
      <c r="B594" s="53"/>
      <c r="C594" s="18" t="s">
        <v>71</v>
      </c>
      <c r="D594" s="116"/>
      <c r="E594" s="116"/>
      <c r="F594" s="75"/>
      <c r="G594" s="7"/>
      <c r="H594" s="118"/>
      <c r="I594" s="118"/>
      <c r="J594" s="118"/>
    </row>
    <row r="595" spans="1:10" ht="12.95" customHeight="1" x14ac:dyDescent="0.25">
      <c r="A595" s="132">
        <v>295</v>
      </c>
      <c r="B595" s="62">
        <v>15630080</v>
      </c>
      <c r="C595" s="26" t="s">
        <v>949</v>
      </c>
      <c r="D595" s="115" t="s">
        <v>22</v>
      </c>
      <c r="E595" s="115">
        <v>1</v>
      </c>
      <c r="F595" s="75"/>
      <c r="G595" s="7"/>
      <c r="H595" s="117">
        <f t="shared" ref="H595" si="880">F595+F595*G595</f>
        <v>0</v>
      </c>
      <c r="I595" s="117">
        <f t="shared" ref="I595" si="881">E595*F595</f>
        <v>0</v>
      </c>
      <c r="J595" s="117">
        <f t="shared" ref="J595" si="882">H595*E595</f>
        <v>0</v>
      </c>
    </row>
    <row r="596" spans="1:10" x14ac:dyDescent="0.2">
      <c r="A596" s="133"/>
      <c r="B596" s="53"/>
      <c r="C596" s="18" t="s">
        <v>71</v>
      </c>
      <c r="D596" s="116"/>
      <c r="E596" s="116"/>
      <c r="F596" s="75"/>
      <c r="G596" s="7"/>
      <c r="H596" s="118"/>
      <c r="I596" s="118"/>
      <c r="J596" s="118"/>
    </row>
    <row r="597" spans="1:10" ht="12.95" customHeight="1" x14ac:dyDescent="0.25">
      <c r="A597" s="132">
        <v>296</v>
      </c>
      <c r="B597" s="62" t="s">
        <v>950</v>
      </c>
      <c r="C597" s="26" t="s">
        <v>951</v>
      </c>
      <c r="D597" s="115" t="s">
        <v>1369</v>
      </c>
      <c r="E597" s="115">
        <v>1</v>
      </c>
      <c r="F597" s="75"/>
      <c r="G597" s="7"/>
      <c r="H597" s="117">
        <f t="shared" ref="H597" si="883">F597+F597*G597</f>
        <v>0</v>
      </c>
      <c r="I597" s="117">
        <f t="shared" ref="I597" si="884">E597*F597</f>
        <v>0</v>
      </c>
      <c r="J597" s="117">
        <f t="shared" ref="J597" si="885">H597*E597</f>
        <v>0</v>
      </c>
    </row>
    <row r="598" spans="1:10" x14ac:dyDescent="0.2">
      <c r="A598" s="133"/>
      <c r="B598" s="53"/>
      <c r="C598" s="18" t="s">
        <v>71</v>
      </c>
      <c r="D598" s="116"/>
      <c r="E598" s="116"/>
      <c r="F598" s="75"/>
      <c r="G598" s="7"/>
      <c r="H598" s="118"/>
      <c r="I598" s="118"/>
      <c r="J598" s="118"/>
    </row>
    <row r="599" spans="1:10" ht="12.95" customHeight="1" x14ac:dyDescent="0.25">
      <c r="A599" s="132">
        <v>297</v>
      </c>
      <c r="B599" s="62">
        <v>4368813</v>
      </c>
      <c r="C599" s="26" t="s">
        <v>952</v>
      </c>
      <c r="D599" s="115" t="s">
        <v>1429</v>
      </c>
      <c r="E599" s="115">
        <v>10</v>
      </c>
      <c r="F599" s="75"/>
      <c r="G599" s="7"/>
      <c r="H599" s="117">
        <f t="shared" ref="H599" si="886">F599+F599*G599</f>
        <v>0</v>
      </c>
      <c r="I599" s="117">
        <f t="shared" ref="I599" si="887">E599*F599</f>
        <v>0</v>
      </c>
      <c r="J599" s="117">
        <f t="shared" ref="J599" si="888">H599*E599</f>
        <v>0</v>
      </c>
    </row>
    <row r="600" spans="1:10" x14ac:dyDescent="0.2">
      <c r="A600" s="133"/>
      <c r="B600" s="53"/>
      <c r="C600" s="18" t="s">
        <v>71</v>
      </c>
      <c r="D600" s="116"/>
      <c r="E600" s="116"/>
      <c r="F600" s="75"/>
      <c r="G600" s="7"/>
      <c r="H600" s="118"/>
      <c r="I600" s="118"/>
      <c r="J600" s="118"/>
    </row>
    <row r="601" spans="1:10" ht="12.95" customHeight="1" x14ac:dyDescent="0.25">
      <c r="A601" s="132">
        <v>298</v>
      </c>
      <c r="B601" s="62">
        <v>4368814</v>
      </c>
      <c r="C601" s="26" t="s">
        <v>952</v>
      </c>
      <c r="D601" s="115" t="s">
        <v>1341</v>
      </c>
      <c r="E601" s="115">
        <v>10</v>
      </c>
      <c r="F601" s="75"/>
      <c r="G601" s="7"/>
      <c r="H601" s="117">
        <f t="shared" ref="H601" si="889">F601+F601*G601</f>
        <v>0</v>
      </c>
      <c r="I601" s="117">
        <f t="shared" ref="I601" si="890">E601*F601</f>
        <v>0</v>
      </c>
      <c r="J601" s="117">
        <f t="shared" ref="J601" si="891">H601*E601</f>
        <v>0</v>
      </c>
    </row>
    <row r="602" spans="1:10" x14ac:dyDescent="0.2">
      <c r="A602" s="133"/>
      <c r="B602" s="53"/>
      <c r="C602" s="18" t="s">
        <v>71</v>
      </c>
      <c r="D602" s="116"/>
      <c r="E602" s="116"/>
      <c r="F602" s="75"/>
      <c r="G602" s="7"/>
      <c r="H602" s="118"/>
      <c r="I602" s="118"/>
      <c r="J602" s="118"/>
    </row>
    <row r="603" spans="1:10" ht="12.95" customHeight="1" x14ac:dyDescent="0.25">
      <c r="A603" s="132">
        <v>299</v>
      </c>
      <c r="B603" s="62" t="s">
        <v>953</v>
      </c>
      <c r="C603" s="26" t="s">
        <v>954</v>
      </c>
      <c r="D603" s="115" t="s">
        <v>1427</v>
      </c>
      <c r="E603" s="115">
        <v>1</v>
      </c>
      <c r="F603" s="75"/>
      <c r="G603" s="7"/>
      <c r="H603" s="117">
        <f t="shared" ref="H603" si="892">F603+F603*G603</f>
        <v>0</v>
      </c>
      <c r="I603" s="117">
        <f t="shared" ref="I603" si="893">E603*F603</f>
        <v>0</v>
      </c>
      <c r="J603" s="117">
        <f t="shared" ref="J603" si="894">H603*E603</f>
        <v>0</v>
      </c>
    </row>
    <row r="604" spans="1:10" x14ac:dyDescent="0.2">
      <c r="A604" s="133"/>
      <c r="B604" s="53"/>
      <c r="C604" s="18" t="s">
        <v>71</v>
      </c>
      <c r="D604" s="116"/>
      <c r="E604" s="116"/>
      <c r="F604" s="75"/>
      <c r="G604" s="7"/>
      <c r="H604" s="118"/>
      <c r="I604" s="118"/>
      <c r="J604" s="118"/>
    </row>
    <row r="605" spans="1:10" ht="12.95" customHeight="1" x14ac:dyDescent="0.25">
      <c r="A605" s="132">
        <v>300</v>
      </c>
      <c r="B605" s="62">
        <v>89968</v>
      </c>
      <c r="C605" s="26" t="s">
        <v>955</v>
      </c>
      <c r="D605" s="115" t="s">
        <v>1430</v>
      </c>
      <c r="E605" s="115">
        <v>1</v>
      </c>
      <c r="F605" s="75"/>
      <c r="G605" s="7"/>
      <c r="H605" s="117">
        <f t="shared" ref="H605" si="895">F605+F605*G605</f>
        <v>0</v>
      </c>
      <c r="I605" s="117">
        <f t="shared" ref="I605" si="896">E605*F605</f>
        <v>0</v>
      </c>
      <c r="J605" s="117">
        <f t="shared" ref="J605" si="897">H605*E605</f>
        <v>0</v>
      </c>
    </row>
    <row r="606" spans="1:10" x14ac:dyDescent="0.2">
      <c r="A606" s="133"/>
      <c r="B606" s="53"/>
      <c r="C606" s="18" t="s">
        <v>71</v>
      </c>
      <c r="D606" s="116"/>
      <c r="E606" s="116"/>
      <c r="F606" s="75"/>
      <c r="G606" s="7"/>
      <c r="H606" s="118"/>
      <c r="I606" s="118"/>
      <c r="J606" s="118"/>
    </row>
    <row r="607" spans="1:10" ht="12.95" customHeight="1" x14ac:dyDescent="0.25">
      <c r="A607" s="132">
        <v>301</v>
      </c>
      <c r="B607" s="62" t="s">
        <v>956</v>
      </c>
      <c r="C607" s="26" t="s">
        <v>957</v>
      </c>
      <c r="D607" s="115" t="s">
        <v>1350</v>
      </c>
      <c r="E607" s="115">
        <v>1</v>
      </c>
      <c r="F607" s="75"/>
      <c r="G607" s="7"/>
      <c r="H607" s="117">
        <f t="shared" ref="H607" si="898">F607+F607*G607</f>
        <v>0</v>
      </c>
      <c r="I607" s="117">
        <f t="shared" ref="I607" si="899">E607*F607</f>
        <v>0</v>
      </c>
      <c r="J607" s="117">
        <f t="shared" ref="J607" si="900">H607*E607</f>
        <v>0</v>
      </c>
    </row>
    <row r="608" spans="1:10" x14ac:dyDescent="0.2">
      <c r="A608" s="133"/>
      <c r="B608" s="53"/>
      <c r="C608" s="18" t="s">
        <v>71</v>
      </c>
      <c r="D608" s="116"/>
      <c r="E608" s="116"/>
      <c r="F608" s="75"/>
      <c r="G608" s="7"/>
      <c r="H608" s="118"/>
      <c r="I608" s="118"/>
      <c r="J608" s="118"/>
    </row>
    <row r="609" spans="1:10" ht="12.95" customHeight="1" x14ac:dyDescent="0.25">
      <c r="A609" s="132">
        <v>302</v>
      </c>
      <c r="B609" s="62" t="s">
        <v>958</v>
      </c>
      <c r="C609" s="26" t="s">
        <v>959</v>
      </c>
      <c r="D609" s="115" t="s">
        <v>1371</v>
      </c>
      <c r="E609" s="115">
        <v>1</v>
      </c>
      <c r="F609" s="75"/>
      <c r="G609" s="7"/>
      <c r="H609" s="117">
        <f t="shared" ref="H609" si="901">F609+F609*G609</f>
        <v>0</v>
      </c>
      <c r="I609" s="117">
        <f t="shared" ref="I609" si="902">E609*F609</f>
        <v>0</v>
      </c>
      <c r="J609" s="117">
        <f t="shared" ref="J609" si="903">H609*E609</f>
        <v>0</v>
      </c>
    </row>
    <row r="610" spans="1:10" x14ac:dyDescent="0.2">
      <c r="A610" s="133"/>
      <c r="B610" s="53"/>
      <c r="C610" s="18" t="s">
        <v>71</v>
      </c>
      <c r="D610" s="116"/>
      <c r="E610" s="116"/>
      <c r="F610" s="75"/>
      <c r="G610" s="7"/>
      <c r="H610" s="118"/>
      <c r="I610" s="118"/>
      <c r="J610" s="118"/>
    </row>
    <row r="611" spans="1:10" ht="12.95" customHeight="1" x14ac:dyDescent="0.25">
      <c r="A611" s="132">
        <v>303</v>
      </c>
      <c r="B611" s="62" t="s">
        <v>960</v>
      </c>
      <c r="C611" s="26" t="s">
        <v>961</v>
      </c>
      <c r="D611" s="115" t="s">
        <v>1371</v>
      </c>
      <c r="E611" s="115">
        <v>1</v>
      </c>
      <c r="F611" s="75"/>
      <c r="G611" s="7"/>
      <c r="H611" s="117">
        <f t="shared" ref="H611" si="904">F611+F611*G611</f>
        <v>0</v>
      </c>
      <c r="I611" s="117">
        <f t="shared" ref="I611" si="905">E611*F611</f>
        <v>0</v>
      </c>
      <c r="J611" s="117">
        <f t="shared" ref="J611" si="906">H611*E611</f>
        <v>0</v>
      </c>
    </row>
    <row r="612" spans="1:10" x14ac:dyDescent="0.2">
      <c r="A612" s="133"/>
      <c r="B612" s="53"/>
      <c r="C612" s="18" t="s">
        <v>71</v>
      </c>
      <c r="D612" s="116"/>
      <c r="E612" s="116"/>
      <c r="F612" s="75"/>
      <c r="G612" s="7"/>
      <c r="H612" s="118"/>
      <c r="I612" s="118"/>
      <c r="J612" s="118"/>
    </row>
    <row r="613" spans="1:10" ht="12.95" customHeight="1" x14ac:dyDescent="0.25">
      <c r="A613" s="132">
        <v>304</v>
      </c>
      <c r="B613" s="62" t="s">
        <v>962</v>
      </c>
      <c r="C613" s="26" t="s">
        <v>963</v>
      </c>
      <c r="D613" s="115" t="s">
        <v>1371</v>
      </c>
      <c r="E613" s="115">
        <v>1</v>
      </c>
      <c r="F613" s="75"/>
      <c r="G613" s="7"/>
      <c r="H613" s="117">
        <f t="shared" ref="H613" si="907">F613+F613*G613</f>
        <v>0</v>
      </c>
      <c r="I613" s="117">
        <f t="shared" ref="I613" si="908">E613*F613</f>
        <v>0</v>
      </c>
      <c r="J613" s="117">
        <f t="shared" ref="J613" si="909">H613*E613</f>
        <v>0</v>
      </c>
    </row>
    <row r="614" spans="1:10" x14ac:dyDescent="0.2">
      <c r="A614" s="133"/>
      <c r="B614" s="53"/>
      <c r="C614" s="18" t="s">
        <v>71</v>
      </c>
      <c r="D614" s="116"/>
      <c r="E614" s="116"/>
      <c r="F614" s="75"/>
      <c r="G614" s="7"/>
      <c r="H614" s="118"/>
      <c r="I614" s="118"/>
      <c r="J614" s="118"/>
    </row>
    <row r="615" spans="1:10" ht="12.95" customHeight="1" x14ac:dyDescent="0.25">
      <c r="A615" s="132">
        <v>305</v>
      </c>
      <c r="B615" s="62" t="s">
        <v>964</v>
      </c>
      <c r="C615" s="26" t="s">
        <v>965</v>
      </c>
      <c r="D615" s="115" t="s">
        <v>1371</v>
      </c>
      <c r="E615" s="115">
        <v>1</v>
      </c>
      <c r="F615" s="75"/>
      <c r="G615" s="7"/>
      <c r="H615" s="117">
        <f t="shared" ref="H615" si="910">F615+F615*G615</f>
        <v>0</v>
      </c>
      <c r="I615" s="117">
        <f t="shared" ref="I615" si="911">E615*F615</f>
        <v>0</v>
      </c>
      <c r="J615" s="117">
        <f t="shared" ref="J615" si="912">H615*E615</f>
        <v>0</v>
      </c>
    </row>
    <row r="616" spans="1:10" x14ac:dyDescent="0.2">
      <c r="A616" s="133"/>
      <c r="B616" s="53"/>
      <c r="C616" s="18" t="s">
        <v>71</v>
      </c>
      <c r="D616" s="116"/>
      <c r="E616" s="116"/>
      <c r="F616" s="75"/>
      <c r="G616" s="7"/>
      <c r="H616" s="118"/>
      <c r="I616" s="118"/>
      <c r="J616" s="118"/>
    </row>
    <row r="617" spans="1:10" ht="12.95" customHeight="1" x14ac:dyDescent="0.25">
      <c r="A617" s="132">
        <v>306</v>
      </c>
      <c r="B617" s="62" t="s">
        <v>966</v>
      </c>
      <c r="C617" s="26" t="s">
        <v>967</v>
      </c>
      <c r="D617" s="115" t="s">
        <v>1338</v>
      </c>
      <c r="E617" s="115">
        <v>1</v>
      </c>
      <c r="F617" s="75"/>
      <c r="G617" s="7"/>
      <c r="H617" s="117">
        <f t="shared" ref="H617" si="913">F617+F617*G617</f>
        <v>0</v>
      </c>
      <c r="I617" s="117">
        <f t="shared" ref="I617" si="914">E617*F617</f>
        <v>0</v>
      </c>
      <c r="J617" s="117">
        <f t="shared" ref="J617" si="915">H617*E617</f>
        <v>0</v>
      </c>
    </row>
    <row r="618" spans="1:10" x14ac:dyDescent="0.2">
      <c r="A618" s="133"/>
      <c r="B618" s="53"/>
      <c r="C618" s="18" t="s">
        <v>71</v>
      </c>
      <c r="D618" s="116"/>
      <c r="E618" s="116"/>
      <c r="F618" s="75"/>
      <c r="G618" s="7"/>
      <c r="H618" s="118"/>
      <c r="I618" s="118"/>
      <c r="J618" s="118"/>
    </row>
    <row r="619" spans="1:10" ht="12.95" customHeight="1" x14ac:dyDescent="0.25">
      <c r="A619" s="132">
        <v>307</v>
      </c>
      <c r="B619" s="62" t="s">
        <v>968</v>
      </c>
      <c r="C619" s="26" t="s">
        <v>969</v>
      </c>
      <c r="D619" s="115" t="s">
        <v>1431</v>
      </c>
      <c r="E619" s="115">
        <v>1</v>
      </c>
      <c r="F619" s="75"/>
      <c r="G619" s="7"/>
      <c r="H619" s="117">
        <f t="shared" ref="H619" si="916">F619+F619*G619</f>
        <v>0</v>
      </c>
      <c r="I619" s="117">
        <f t="shared" ref="I619" si="917">E619*F619</f>
        <v>0</v>
      </c>
      <c r="J619" s="117">
        <f t="shared" ref="J619" si="918">H619*E619</f>
        <v>0</v>
      </c>
    </row>
    <row r="620" spans="1:10" x14ac:dyDescent="0.2">
      <c r="A620" s="133"/>
      <c r="B620" s="53"/>
      <c r="C620" s="18" t="s">
        <v>71</v>
      </c>
      <c r="D620" s="116"/>
      <c r="E620" s="116"/>
      <c r="F620" s="75"/>
      <c r="G620" s="7"/>
      <c r="H620" s="118"/>
      <c r="I620" s="118"/>
      <c r="J620" s="118"/>
    </row>
    <row r="621" spans="1:10" ht="12.95" customHeight="1" x14ac:dyDescent="0.25">
      <c r="A621" s="132">
        <v>308</v>
      </c>
      <c r="B621" s="62">
        <v>10687010</v>
      </c>
      <c r="C621" s="26" t="s">
        <v>970</v>
      </c>
      <c r="D621" s="115" t="s">
        <v>1411</v>
      </c>
      <c r="E621" s="115">
        <v>1</v>
      </c>
      <c r="F621" s="75"/>
      <c r="G621" s="7"/>
      <c r="H621" s="117">
        <f t="shared" ref="H621" si="919">F621+F621*G621</f>
        <v>0</v>
      </c>
      <c r="I621" s="117">
        <f t="shared" ref="I621" si="920">E621*F621</f>
        <v>0</v>
      </c>
      <c r="J621" s="117">
        <f t="shared" ref="J621" si="921">H621*E621</f>
        <v>0</v>
      </c>
    </row>
    <row r="622" spans="1:10" x14ac:dyDescent="0.2">
      <c r="A622" s="133"/>
      <c r="B622" s="53"/>
      <c r="C622" s="18" t="s">
        <v>71</v>
      </c>
      <c r="D622" s="116"/>
      <c r="E622" s="116"/>
      <c r="F622" s="75"/>
      <c r="G622" s="7"/>
      <c r="H622" s="118"/>
      <c r="I622" s="118"/>
      <c r="J622" s="118"/>
    </row>
    <row r="623" spans="1:10" ht="12.95" customHeight="1" x14ac:dyDescent="0.25">
      <c r="A623" s="132">
        <v>309</v>
      </c>
      <c r="B623" s="62" t="s">
        <v>971</v>
      </c>
      <c r="C623" s="26" t="s">
        <v>972</v>
      </c>
      <c r="D623" s="115" t="s">
        <v>25</v>
      </c>
      <c r="E623" s="115">
        <v>1</v>
      </c>
      <c r="F623" s="75"/>
      <c r="G623" s="7"/>
      <c r="H623" s="117">
        <f t="shared" ref="H623" si="922">F623+F623*G623</f>
        <v>0</v>
      </c>
      <c r="I623" s="117">
        <f t="shared" ref="I623" si="923">E623*F623</f>
        <v>0</v>
      </c>
      <c r="J623" s="117">
        <f t="shared" ref="J623" si="924">H623*E623</f>
        <v>0</v>
      </c>
    </row>
    <row r="624" spans="1:10" x14ac:dyDescent="0.2">
      <c r="A624" s="133"/>
      <c r="B624" s="53"/>
      <c r="C624" s="18" t="s">
        <v>71</v>
      </c>
      <c r="D624" s="116"/>
      <c r="E624" s="116"/>
      <c r="F624" s="75"/>
      <c r="G624" s="7"/>
      <c r="H624" s="118"/>
      <c r="I624" s="118"/>
      <c r="J624" s="118"/>
    </row>
    <row r="625" spans="1:10" ht="12.95" customHeight="1" x14ac:dyDescent="0.25">
      <c r="A625" s="132">
        <v>310</v>
      </c>
      <c r="B625" s="62" t="s">
        <v>973</v>
      </c>
      <c r="C625" s="26" t="s">
        <v>974</v>
      </c>
      <c r="D625" s="115" t="s">
        <v>1432</v>
      </c>
      <c r="E625" s="115">
        <v>1</v>
      </c>
      <c r="F625" s="75"/>
      <c r="G625" s="7"/>
      <c r="H625" s="117">
        <f t="shared" ref="H625" si="925">F625+F625*G625</f>
        <v>0</v>
      </c>
      <c r="I625" s="117">
        <f t="shared" ref="I625" si="926">E625*F625</f>
        <v>0</v>
      </c>
      <c r="J625" s="117">
        <f t="shared" ref="J625" si="927">H625*E625</f>
        <v>0</v>
      </c>
    </row>
    <row r="626" spans="1:10" x14ac:dyDescent="0.2">
      <c r="A626" s="133"/>
      <c r="B626" s="53"/>
      <c r="C626" s="18" t="s">
        <v>71</v>
      </c>
      <c r="D626" s="116"/>
      <c r="E626" s="116"/>
      <c r="F626" s="75"/>
      <c r="G626" s="7"/>
      <c r="H626" s="118"/>
      <c r="I626" s="118"/>
      <c r="J626" s="118"/>
    </row>
    <row r="627" spans="1:10" ht="12.95" customHeight="1" x14ac:dyDescent="0.25">
      <c r="A627" s="132">
        <v>311</v>
      </c>
      <c r="B627" s="62" t="s">
        <v>975</v>
      </c>
      <c r="C627" s="26" t="s">
        <v>976</v>
      </c>
      <c r="D627" s="115" t="s">
        <v>1433</v>
      </c>
      <c r="E627" s="115">
        <v>1</v>
      </c>
      <c r="F627" s="75"/>
      <c r="G627" s="7"/>
      <c r="H627" s="117">
        <f t="shared" ref="H627" si="928">F627+F627*G627</f>
        <v>0</v>
      </c>
      <c r="I627" s="117">
        <f t="shared" ref="I627" si="929">E627*F627</f>
        <v>0</v>
      </c>
      <c r="J627" s="117">
        <f t="shared" ref="J627" si="930">H627*E627</f>
        <v>0</v>
      </c>
    </row>
    <row r="628" spans="1:10" x14ac:dyDescent="0.2">
      <c r="A628" s="133"/>
      <c r="B628" s="53"/>
      <c r="C628" s="18" t="s">
        <v>71</v>
      </c>
      <c r="D628" s="116"/>
      <c r="E628" s="116"/>
      <c r="F628" s="75"/>
      <c r="G628" s="7"/>
      <c r="H628" s="118"/>
      <c r="I628" s="118"/>
      <c r="J628" s="118"/>
    </row>
    <row r="629" spans="1:10" ht="12.95" customHeight="1" x14ac:dyDescent="0.25">
      <c r="A629" s="132">
        <v>312</v>
      </c>
      <c r="B629" s="62">
        <v>11815032</v>
      </c>
      <c r="C629" s="26" t="s">
        <v>977</v>
      </c>
      <c r="D629" s="115" t="s">
        <v>48</v>
      </c>
      <c r="E629" s="115">
        <v>1</v>
      </c>
      <c r="F629" s="75"/>
      <c r="G629" s="7"/>
      <c r="H629" s="117">
        <f t="shared" ref="H629" si="931">F629+F629*G629</f>
        <v>0</v>
      </c>
      <c r="I629" s="117">
        <f t="shared" ref="I629" si="932">E629*F629</f>
        <v>0</v>
      </c>
      <c r="J629" s="117">
        <f t="shared" ref="J629" si="933">H629*E629</f>
        <v>0</v>
      </c>
    </row>
    <row r="630" spans="1:10" x14ac:dyDescent="0.2">
      <c r="A630" s="133"/>
      <c r="B630" s="53"/>
      <c r="C630" s="18" t="s">
        <v>71</v>
      </c>
      <c r="D630" s="116"/>
      <c r="E630" s="116"/>
      <c r="F630" s="75"/>
      <c r="G630" s="7"/>
      <c r="H630" s="118"/>
      <c r="I630" s="118"/>
      <c r="J630" s="118"/>
    </row>
    <row r="631" spans="1:10" ht="12.95" customHeight="1" x14ac:dyDescent="0.25">
      <c r="A631" s="132">
        <v>313</v>
      </c>
      <c r="B631" s="62" t="s">
        <v>978</v>
      </c>
      <c r="C631" s="26" t="s">
        <v>979</v>
      </c>
      <c r="D631" s="115" t="s">
        <v>1434</v>
      </c>
      <c r="E631" s="115">
        <v>1</v>
      </c>
      <c r="F631" s="75"/>
      <c r="G631" s="7"/>
      <c r="H631" s="117">
        <f t="shared" ref="H631" si="934">F631+F631*G631</f>
        <v>0</v>
      </c>
      <c r="I631" s="117">
        <f t="shared" ref="I631" si="935">E631*F631</f>
        <v>0</v>
      </c>
      <c r="J631" s="117">
        <f t="shared" ref="J631" si="936">H631*E631</f>
        <v>0</v>
      </c>
    </row>
    <row r="632" spans="1:10" x14ac:dyDescent="0.2">
      <c r="A632" s="133"/>
      <c r="B632" s="53"/>
      <c r="C632" s="18" t="s">
        <v>71</v>
      </c>
      <c r="D632" s="116"/>
      <c r="E632" s="116"/>
      <c r="F632" s="75"/>
      <c r="G632" s="7"/>
      <c r="H632" s="118"/>
      <c r="I632" s="118"/>
      <c r="J632" s="118"/>
    </row>
    <row r="633" spans="1:10" ht="12.95" customHeight="1" x14ac:dyDescent="0.25">
      <c r="A633" s="132">
        <v>314</v>
      </c>
      <c r="B633" s="62" t="s">
        <v>980</v>
      </c>
      <c r="C633" s="26" t="s">
        <v>981</v>
      </c>
      <c r="D633" s="115" t="s">
        <v>22</v>
      </c>
      <c r="E633" s="115">
        <v>1</v>
      </c>
      <c r="F633" s="75"/>
      <c r="G633" s="7"/>
      <c r="H633" s="117">
        <f t="shared" ref="H633" si="937">F633+F633*G633</f>
        <v>0</v>
      </c>
      <c r="I633" s="117">
        <f t="shared" ref="I633" si="938">E633*F633</f>
        <v>0</v>
      </c>
      <c r="J633" s="117">
        <f t="shared" ref="J633" si="939">H633*E633</f>
        <v>0</v>
      </c>
    </row>
    <row r="634" spans="1:10" x14ac:dyDescent="0.2">
      <c r="A634" s="133"/>
      <c r="B634" s="53"/>
      <c r="C634" s="18" t="s">
        <v>71</v>
      </c>
      <c r="D634" s="116"/>
      <c r="E634" s="116"/>
      <c r="F634" s="75"/>
      <c r="G634" s="7"/>
      <c r="H634" s="118"/>
      <c r="I634" s="118"/>
      <c r="J634" s="118"/>
    </row>
    <row r="635" spans="1:10" ht="12.95" customHeight="1" x14ac:dyDescent="0.25">
      <c r="A635" s="132">
        <v>315</v>
      </c>
      <c r="B635" s="62">
        <v>10829018</v>
      </c>
      <c r="C635" s="26" t="s">
        <v>982</v>
      </c>
      <c r="D635" s="115" t="s">
        <v>61</v>
      </c>
      <c r="E635" s="115">
        <v>1</v>
      </c>
      <c r="F635" s="75"/>
      <c r="G635" s="7"/>
      <c r="H635" s="117">
        <f t="shared" ref="H635" si="940">F635+F635*G635</f>
        <v>0</v>
      </c>
      <c r="I635" s="117">
        <f t="shared" ref="I635" si="941">E635*F635</f>
        <v>0</v>
      </c>
      <c r="J635" s="117">
        <f t="shared" ref="J635" si="942">H635*E635</f>
        <v>0</v>
      </c>
    </row>
    <row r="636" spans="1:10" x14ac:dyDescent="0.2">
      <c r="A636" s="133"/>
      <c r="B636" s="53"/>
      <c r="C636" s="18" t="s">
        <v>71</v>
      </c>
      <c r="D636" s="116"/>
      <c r="E636" s="116"/>
      <c r="F636" s="75"/>
      <c r="G636" s="7"/>
      <c r="H636" s="118"/>
      <c r="I636" s="118"/>
      <c r="J636" s="118"/>
    </row>
    <row r="637" spans="1:10" ht="12.95" customHeight="1" x14ac:dyDescent="0.25">
      <c r="A637" s="132">
        <v>316</v>
      </c>
      <c r="B637" s="62" t="s">
        <v>983</v>
      </c>
      <c r="C637" s="26" t="s">
        <v>984</v>
      </c>
      <c r="D637" s="115" t="s">
        <v>1413</v>
      </c>
      <c r="E637" s="115">
        <v>1</v>
      </c>
      <c r="F637" s="75"/>
      <c r="G637" s="7"/>
      <c r="H637" s="117">
        <f t="shared" ref="H637" si="943">F637+F637*G637</f>
        <v>0</v>
      </c>
      <c r="I637" s="117">
        <f t="shared" ref="I637" si="944">E637*F637</f>
        <v>0</v>
      </c>
      <c r="J637" s="117">
        <f t="shared" ref="J637" si="945">H637*E637</f>
        <v>0</v>
      </c>
    </row>
    <row r="638" spans="1:10" x14ac:dyDescent="0.2">
      <c r="A638" s="133"/>
      <c r="B638" s="53"/>
      <c r="C638" s="18" t="s">
        <v>71</v>
      </c>
      <c r="D638" s="116"/>
      <c r="E638" s="116"/>
      <c r="F638" s="75"/>
      <c r="G638" s="7"/>
      <c r="H638" s="118"/>
      <c r="I638" s="118"/>
      <c r="J638" s="118"/>
    </row>
    <row r="639" spans="1:10" ht="12.95" customHeight="1" x14ac:dyDescent="0.25">
      <c r="A639" s="132">
        <v>317</v>
      </c>
      <c r="B639" s="62">
        <v>78435</v>
      </c>
      <c r="C639" s="26" t="s">
        <v>985</v>
      </c>
      <c r="D639" s="115" t="s">
        <v>1355</v>
      </c>
      <c r="E639" s="115">
        <v>1</v>
      </c>
      <c r="F639" s="75"/>
      <c r="G639" s="7"/>
      <c r="H639" s="117">
        <f t="shared" ref="H639" si="946">F639+F639*G639</f>
        <v>0</v>
      </c>
      <c r="I639" s="117">
        <f t="shared" ref="I639" si="947">E639*F639</f>
        <v>0</v>
      </c>
      <c r="J639" s="117">
        <f t="shared" ref="J639" si="948">H639*E639</f>
        <v>0</v>
      </c>
    </row>
    <row r="640" spans="1:10" x14ac:dyDescent="0.2">
      <c r="A640" s="133"/>
      <c r="B640" s="53"/>
      <c r="C640" s="18" t="s">
        <v>71</v>
      </c>
      <c r="D640" s="116"/>
      <c r="E640" s="116"/>
      <c r="F640" s="75"/>
      <c r="G640" s="7"/>
      <c r="H640" s="118"/>
      <c r="I640" s="118"/>
      <c r="J640" s="118"/>
    </row>
    <row r="641" spans="1:10" ht="12.95" customHeight="1" x14ac:dyDescent="0.25">
      <c r="A641" s="132">
        <v>318</v>
      </c>
      <c r="B641" s="62">
        <v>25030032</v>
      </c>
      <c r="C641" s="26" t="s">
        <v>986</v>
      </c>
      <c r="D641" s="115" t="s">
        <v>1336</v>
      </c>
      <c r="E641" s="115">
        <v>1</v>
      </c>
      <c r="F641" s="75"/>
      <c r="G641" s="7"/>
      <c r="H641" s="117">
        <f t="shared" ref="H641" si="949">F641+F641*G641</f>
        <v>0</v>
      </c>
      <c r="I641" s="117">
        <f t="shared" ref="I641" si="950">E641*F641</f>
        <v>0</v>
      </c>
      <c r="J641" s="117">
        <f t="shared" ref="J641" si="951">H641*E641</f>
        <v>0</v>
      </c>
    </row>
    <row r="642" spans="1:10" x14ac:dyDescent="0.2">
      <c r="A642" s="133"/>
      <c r="B642" s="53"/>
      <c r="C642" s="18" t="s">
        <v>71</v>
      </c>
      <c r="D642" s="116"/>
      <c r="E642" s="116"/>
      <c r="F642" s="75"/>
      <c r="G642" s="7"/>
      <c r="H642" s="118"/>
      <c r="I642" s="118"/>
      <c r="J642" s="118"/>
    </row>
    <row r="643" spans="1:10" ht="12.95" customHeight="1" x14ac:dyDescent="0.25">
      <c r="A643" s="132">
        <v>319</v>
      </c>
      <c r="B643" s="62">
        <v>25030081</v>
      </c>
      <c r="C643" s="26" t="s">
        <v>986</v>
      </c>
      <c r="D643" s="115" t="s">
        <v>22</v>
      </c>
      <c r="E643" s="115">
        <v>1</v>
      </c>
      <c r="F643" s="75"/>
      <c r="G643" s="7"/>
      <c r="H643" s="117">
        <f t="shared" ref="H643" si="952">F643+F643*G643</f>
        <v>0</v>
      </c>
      <c r="I643" s="117">
        <f t="shared" ref="I643" si="953">E643*F643</f>
        <v>0</v>
      </c>
      <c r="J643" s="117">
        <f t="shared" ref="J643" si="954">H643*E643</f>
        <v>0</v>
      </c>
    </row>
    <row r="644" spans="1:10" x14ac:dyDescent="0.2">
      <c r="A644" s="133"/>
      <c r="B644" s="53"/>
      <c r="C644" s="18" t="s">
        <v>71</v>
      </c>
      <c r="D644" s="116"/>
      <c r="E644" s="116"/>
      <c r="F644" s="75"/>
      <c r="G644" s="7"/>
      <c r="H644" s="118"/>
      <c r="I644" s="118"/>
      <c r="J644" s="118"/>
    </row>
    <row r="645" spans="1:10" ht="12.95" customHeight="1" x14ac:dyDescent="0.25">
      <c r="A645" s="132">
        <v>320</v>
      </c>
      <c r="B645" s="62" t="s">
        <v>987</v>
      </c>
      <c r="C645" s="26" t="s">
        <v>988</v>
      </c>
      <c r="D645" s="115" t="s">
        <v>1435</v>
      </c>
      <c r="E645" s="115">
        <v>1</v>
      </c>
      <c r="F645" s="75"/>
      <c r="G645" s="7"/>
      <c r="H645" s="117">
        <f t="shared" ref="H645" si="955">F645+F645*G645</f>
        <v>0</v>
      </c>
      <c r="I645" s="117">
        <f t="shared" ref="I645" si="956">E645*F645</f>
        <v>0</v>
      </c>
      <c r="J645" s="117">
        <f t="shared" ref="J645" si="957">H645*E645</f>
        <v>0</v>
      </c>
    </row>
    <row r="646" spans="1:10" x14ac:dyDescent="0.2">
      <c r="A646" s="133"/>
      <c r="B646" s="53"/>
      <c r="C646" s="18" t="s">
        <v>71</v>
      </c>
      <c r="D646" s="116"/>
      <c r="E646" s="116"/>
      <c r="F646" s="75"/>
      <c r="G646" s="7"/>
      <c r="H646" s="118"/>
      <c r="I646" s="118"/>
      <c r="J646" s="118"/>
    </row>
    <row r="647" spans="1:10" ht="12.95" customHeight="1" x14ac:dyDescent="0.25">
      <c r="A647" s="132">
        <v>321</v>
      </c>
      <c r="B647" s="62">
        <v>11668019</v>
      </c>
      <c r="C647" s="26" t="s">
        <v>989</v>
      </c>
      <c r="D647" s="115" t="s">
        <v>1426</v>
      </c>
      <c r="E647" s="115">
        <v>10</v>
      </c>
      <c r="F647" s="75"/>
      <c r="G647" s="7"/>
      <c r="H647" s="117">
        <f t="shared" ref="H647" si="958">F647+F647*G647</f>
        <v>0</v>
      </c>
      <c r="I647" s="117">
        <f t="shared" ref="I647" si="959">E647*F647</f>
        <v>0</v>
      </c>
      <c r="J647" s="117">
        <f t="shared" ref="J647" si="960">H647*E647</f>
        <v>0</v>
      </c>
    </row>
    <row r="648" spans="1:10" x14ac:dyDescent="0.2">
      <c r="A648" s="133"/>
      <c r="B648" s="53"/>
      <c r="C648" s="18" t="s">
        <v>71</v>
      </c>
      <c r="D648" s="116"/>
      <c r="E648" s="116"/>
      <c r="F648" s="75"/>
      <c r="G648" s="7"/>
      <c r="H648" s="118"/>
      <c r="I648" s="118"/>
      <c r="J648" s="118"/>
    </row>
    <row r="649" spans="1:10" ht="12.95" customHeight="1" x14ac:dyDescent="0.25">
      <c r="A649" s="132">
        <v>322</v>
      </c>
      <c r="B649" s="62" t="s">
        <v>990</v>
      </c>
      <c r="C649" s="26" t="s">
        <v>991</v>
      </c>
      <c r="D649" s="115" t="s">
        <v>1436</v>
      </c>
      <c r="E649" s="115">
        <v>10</v>
      </c>
      <c r="F649" s="75"/>
      <c r="G649" s="7"/>
      <c r="H649" s="117">
        <f t="shared" ref="H649" si="961">F649+F649*G649</f>
        <v>0</v>
      </c>
      <c r="I649" s="117">
        <f t="shared" ref="I649" si="962">E649*F649</f>
        <v>0</v>
      </c>
      <c r="J649" s="117">
        <f t="shared" ref="J649" si="963">H649*E649</f>
        <v>0</v>
      </c>
    </row>
    <row r="650" spans="1:10" x14ac:dyDescent="0.2">
      <c r="A650" s="133"/>
      <c r="B650" s="53"/>
      <c r="C650" s="18" t="s">
        <v>71</v>
      </c>
      <c r="D650" s="116"/>
      <c r="E650" s="116"/>
      <c r="F650" s="75"/>
      <c r="G650" s="7"/>
      <c r="H650" s="118"/>
      <c r="I650" s="118"/>
      <c r="J650" s="118"/>
    </row>
    <row r="651" spans="1:10" ht="12.95" customHeight="1" x14ac:dyDescent="0.25">
      <c r="A651" s="132">
        <v>323</v>
      </c>
      <c r="B651" s="62">
        <v>15338100</v>
      </c>
      <c r="C651" s="26" t="s">
        <v>992</v>
      </c>
      <c r="D651" s="115" t="s">
        <v>1375</v>
      </c>
      <c r="E651" s="115">
        <v>1</v>
      </c>
      <c r="F651" s="75"/>
      <c r="G651" s="7"/>
      <c r="H651" s="117">
        <f t="shared" ref="H651" si="964">F651+F651*G651</f>
        <v>0</v>
      </c>
      <c r="I651" s="117">
        <f t="shared" ref="I651" si="965">E651*F651</f>
        <v>0</v>
      </c>
      <c r="J651" s="117">
        <f t="shared" ref="J651" si="966">H651*E651</f>
        <v>0</v>
      </c>
    </row>
    <row r="652" spans="1:10" x14ac:dyDescent="0.2">
      <c r="A652" s="133"/>
      <c r="B652" s="53"/>
      <c r="C652" s="18" t="s">
        <v>71</v>
      </c>
      <c r="D652" s="116"/>
      <c r="E652" s="116"/>
      <c r="F652" s="75"/>
      <c r="G652" s="7"/>
      <c r="H652" s="118"/>
      <c r="I652" s="118"/>
      <c r="J652" s="118"/>
    </row>
    <row r="653" spans="1:10" ht="12.95" customHeight="1" x14ac:dyDescent="0.25">
      <c r="A653" s="132">
        <v>324</v>
      </c>
      <c r="B653" s="62" t="s">
        <v>993</v>
      </c>
      <c r="C653" s="26" t="s">
        <v>994</v>
      </c>
      <c r="D653" s="115" t="s">
        <v>1436</v>
      </c>
      <c r="E653" s="115">
        <v>1</v>
      </c>
      <c r="F653" s="75"/>
      <c r="G653" s="7"/>
      <c r="H653" s="117">
        <f t="shared" ref="H653" si="967">F653+F653*G653</f>
        <v>0</v>
      </c>
      <c r="I653" s="117">
        <f t="shared" ref="I653" si="968">E653*F653</f>
        <v>0</v>
      </c>
      <c r="J653" s="117">
        <f t="shared" ref="J653" si="969">H653*E653</f>
        <v>0</v>
      </c>
    </row>
    <row r="654" spans="1:10" x14ac:dyDescent="0.2">
      <c r="A654" s="133"/>
      <c r="B654" s="53"/>
      <c r="C654" s="18" t="s">
        <v>71</v>
      </c>
      <c r="D654" s="116"/>
      <c r="E654" s="116"/>
      <c r="F654" s="75"/>
      <c r="G654" s="7"/>
      <c r="H654" s="118"/>
      <c r="I654" s="118"/>
      <c r="J654" s="118"/>
    </row>
    <row r="655" spans="1:10" ht="12.95" customHeight="1" x14ac:dyDescent="0.25">
      <c r="A655" s="132">
        <v>325</v>
      </c>
      <c r="B655" s="62">
        <v>13778100</v>
      </c>
      <c r="C655" s="26" t="s">
        <v>995</v>
      </c>
      <c r="D655" s="115" t="s">
        <v>1436</v>
      </c>
      <c r="E655" s="115">
        <v>10</v>
      </c>
      <c r="F655" s="75"/>
      <c r="G655" s="7"/>
      <c r="H655" s="117">
        <f t="shared" ref="H655" si="970">F655+F655*G655</f>
        <v>0</v>
      </c>
      <c r="I655" s="117">
        <f t="shared" ref="I655" si="971">E655*F655</f>
        <v>0</v>
      </c>
      <c r="J655" s="117">
        <f t="shared" ref="J655" si="972">H655*E655</f>
        <v>0</v>
      </c>
    </row>
    <row r="656" spans="1:10" x14ac:dyDescent="0.2">
      <c r="A656" s="133"/>
      <c r="B656" s="53"/>
      <c r="C656" s="18" t="s">
        <v>71</v>
      </c>
      <c r="D656" s="116"/>
      <c r="E656" s="116"/>
      <c r="F656" s="75"/>
      <c r="G656" s="7"/>
      <c r="H656" s="118"/>
      <c r="I656" s="118"/>
      <c r="J656" s="118"/>
    </row>
    <row r="657" spans="1:10" ht="12.95" customHeight="1" x14ac:dyDescent="0.25">
      <c r="A657" s="132">
        <v>326</v>
      </c>
      <c r="B657" s="62">
        <v>13778150</v>
      </c>
      <c r="C657" s="26" t="s">
        <v>995</v>
      </c>
      <c r="D657" s="115" t="s">
        <v>1437</v>
      </c>
      <c r="E657" s="115">
        <v>10</v>
      </c>
      <c r="F657" s="75"/>
      <c r="G657" s="7"/>
      <c r="H657" s="117">
        <f t="shared" ref="H657" si="973">F657+F657*G657</f>
        <v>0</v>
      </c>
      <c r="I657" s="117">
        <f t="shared" ref="I657" si="974">E657*F657</f>
        <v>0</v>
      </c>
      <c r="J657" s="117">
        <f t="shared" ref="J657" si="975">H657*E657</f>
        <v>0</v>
      </c>
    </row>
    <row r="658" spans="1:10" x14ac:dyDescent="0.2">
      <c r="A658" s="133"/>
      <c r="B658" s="53"/>
      <c r="C658" s="18" t="s">
        <v>71</v>
      </c>
      <c r="D658" s="116"/>
      <c r="E658" s="116"/>
      <c r="F658" s="75"/>
      <c r="G658" s="7"/>
      <c r="H658" s="118"/>
      <c r="I658" s="118"/>
      <c r="J658" s="118"/>
    </row>
    <row r="659" spans="1:10" ht="12.95" customHeight="1" x14ac:dyDescent="0.25">
      <c r="A659" s="132">
        <v>327</v>
      </c>
      <c r="B659" s="62" t="s">
        <v>996</v>
      </c>
      <c r="C659" s="26" t="s">
        <v>997</v>
      </c>
      <c r="D659" s="115" t="s">
        <v>246</v>
      </c>
      <c r="E659" s="115">
        <v>1</v>
      </c>
      <c r="F659" s="75"/>
      <c r="G659" s="7"/>
      <c r="H659" s="117">
        <f t="shared" ref="H659" si="976">F659+F659*G659</f>
        <v>0</v>
      </c>
      <c r="I659" s="117">
        <f t="shared" ref="I659" si="977">E659*F659</f>
        <v>0</v>
      </c>
      <c r="J659" s="117">
        <f t="shared" ref="J659" si="978">H659*E659</f>
        <v>0</v>
      </c>
    </row>
    <row r="660" spans="1:10" x14ac:dyDescent="0.2">
      <c r="A660" s="133"/>
      <c r="B660" s="53"/>
      <c r="C660" s="18" t="s">
        <v>71</v>
      </c>
      <c r="D660" s="116"/>
      <c r="E660" s="116"/>
      <c r="F660" s="75"/>
      <c r="G660" s="7"/>
      <c r="H660" s="118"/>
      <c r="I660" s="118"/>
      <c r="J660" s="118"/>
    </row>
    <row r="661" spans="1:10" ht="12.95" customHeight="1" x14ac:dyDescent="0.25">
      <c r="A661" s="132">
        <v>328</v>
      </c>
      <c r="B661" s="62">
        <v>12795027</v>
      </c>
      <c r="C661" s="26" t="s">
        <v>998</v>
      </c>
      <c r="D661" s="115" t="s">
        <v>54</v>
      </c>
      <c r="E661" s="115">
        <v>1</v>
      </c>
      <c r="F661" s="75"/>
      <c r="G661" s="7"/>
      <c r="H661" s="117">
        <f t="shared" ref="H661" si="979">F661+F661*G661</f>
        <v>0</v>
      </c>
      <c r="I661" s="117">
        <f t="shared" ref="I661" si="980">E661*F661</f>
        <v>0</v>
      </c>
      <c r="J661" s="117">
        <f t="shared" ref="J661" si="981">H661*E661</f>
        <v>0</v>
      </c>
    </row>
    <row r="662" spans="1:10" x14ac:dyDescent="0.2">
      <c r="A662" s="133"/>
      <c r="B662" s="53"/>
      <c r="C662" s="18" t="s">
        <v>71</v>
      </c>
      <c r="D662" s="116"/>
      <c r="E662" s="116"/>
      <c r="F662" s="75"/>
      <c r="G662" s="7"/>
      <c r="H662" s="118"/>
      <c r="I662" s="118"/>
      <c r="J662" s="118"/>
    </row>
    <row r="663" spans="1:10" ht="12.95" customHeight="1" x14ac:dyDescent="0.25">
      <c r="A663" s="132">
        <v>329</v>
      </c>
      <c r="B663" s="62">
        <v>89833</v>
      </c>
      <c r="C663" s="26" t="s">
        <v>999</v>
      </c>
      <c r="D663" s="115" t="s">
        <v>47</v>
      </c>
      <c r="E663" s="115">
        <v>1</v>
      </c>
      <c r="F663" s="75"/>
      <c r="G663" s="7"/>
      <c r="H663" s="117">
        <f t="shared" ref="H663" si="982">F663+F663*G663</f>
        <v>0</v>
      </c>
      <c r="I663" s="117">
        <f t="shared" ref="I663" si="983">E663*F663</f>
        <v>0</v>
      </c>
      <c r="J663" s="117">
        <f t="shared" ref="J663" si="984">H663*E663</f>
        <v>0</v>
      </c>
    </row>
    <row r="664" spans="1:10" x14ac:dyDescent="0.2">
      <c r="A664" s="133"/>
      <c r="B664" s="53"/>
      <c r="C664" s="18" t="s">
        <v>71</v>
      </c>
      <c r="D664" s="116"/>
      <c r="E664" s="116"/>
      <c r="F664" s="75"/>
      <c r="G664" s="7"/>
      <c r="H664" s="118"/>
      <c r="I664" s="118"/>
      <c r="J664" s="118"/>
    </row>
    <row r="665" spans="1:10" ht="12.95" customHeight="1" x14ac:dyDescent="0.25">
      <c r="A665" s="132">
        <v>330</v>
      </c>
      <c r="B665" s="62" t="s">
        <v>1000</v>
      </c>
      <c r="C665" s="26" t="s">
        <v>1001</v>
      </c>
      <c r="D665" s="115" t="s">
        <v>26</v>
      </c>
      <c r="E665" s="115">
        <v>1</v>
      </c>
      <c r="F665" s="75"/>
      <c r="G665" s="7"/>
      <c r="H665" s="117">
        <f t="shared" ref="H665" si="985">F665+F665*G665</f>
        <v>0</v>
      </c>
      <c r="I665" s="117">
        <f t="shared" ref="I665" si="986">E665*F665</f>
        <v>0</v>
      </c>
      <c r="J665" s="117">
        <f t="shared" ref="J665" si="987">H665*E665</f>
        <v>0</v>
      </c>
    </row>
    <row r="666" spans="1:10" x14ac:dyDescent="0.2">
      <c r="A666" s="133"/>
      <c r="B666" s="53"/>
      <c r="C666" s="18" t="s">
        <v>71</v>
      </c>
      <c r="D666" s="116"/>
      <c r="E666" s="116"/>
      <c r="F666" s="75"/>
      <c r="G666" s="7"/>
      <c r="H666" s="118"/>
      <c r="I666" s="118"/>
      <c r="J666" s="118"/>
    </row>
    <row r="667" spans="1:10" ht="12.95" customHeight="1" x14ac:dyDescent="0.25">
      <c r="A667" s="132">
        <v>331</v>
      </c>
      <c r="B667" s="62" t="s">
        <v>1002</v>
      </c>
      <c r="C667" s="26" t="s">
        <v>1003</v>
      </c>
      <c r="D667" s="115" t="s">
        <v>1438</v>
      </c>
      <c r="E667" s="115">
        <v>1</v>
      </c>
      <c r="F667" s="75"/>
      <c r="G667" s="7"/>
      <c r="H667" s="117">
        <f t="shared" ref="H667" si="988">F667+F667*G667</f>
        <v>0</v>
      </c>
      <c r="I667" s="117">
        <f t="shared" ref="I667" si="989">E667*F667</f>
        <v>0</v>
      </c>
      <c r="J667" s="117">
        <f t="shared" ref="J667" si="990">H667*E667</f>
        <v>0</v>
      </c>
    </row>
    <row r="668" spans="1:10" x14ac:dyDescent="0.2">
      <c r="A668" s="133"/>
      <c r="B668" s="53"/>
      <c r="C668" s="18" t="s">
        <v>71</v>
      </c>
      <c r="D668" s="116"/>
      <c r="E668" s="116"/>
      <c r="F668" s="75"/>
      <c r="G668" s="7"/>
      <c r="H668" s="118"/>
      <c r="I668" s="118"/>
      <c r="J668" s="118"/>
    </row>
    <row r="669" spans="1:10" ht="12.95" customHeight="1" x14ac:dyDescent="0.25">
      <c r="A669" s="132">
        <v>332</v>
      </c>
      <c r="B669" s="62" t="s">
        <v>1004</v>
      </c>
      <c r="C669" s="26" t="s">
        <v>1005</v>
      </c>
      <c r="D669" s="115" t="s">
        <v>1425</v>
      </c>
      <c r="E669" s="115">
        <v>1</v>
      </c>
      <c r="F669" s="75"/>
      <c r="G669" s="7"/>
      <c r="H669" s="117">
        <f t="shared" ref="H669" si="991">F669+F669*G669</f>
        <v>0</v>
      </c>
      <c r="I669" s="117">
        <f t="shared" ref="I669" si="992">E669*F669</f>
        <v>0</v>
      </c>
      <c r="J669" s="117">
        <f t="shared" ref="J669" si="993">H669*E669</f>
        <v>0</v>
      </c>
    </row>
    <row r="670" spans="1:10" x14ac:dyDescent="0.2">
      <c r="A670" s="133"/>
      <c r="B670" s="53"/>
      <c r="C670" s="18" t="s">
        <v>71</v>
      </c>
      <c r="D670" s="116"/>
      <c r="E670" s="116"/>
      <c r="F670" s="75"/>
      <c r="G670" s="7"/>
      <c r="H670" s="118"/>
      <c r="I670" s="118"/>
      <c r="J670" s="118"/>
    </row>
    <row r="671" spans="1:10" ht="12.95" customHeight="1" x14ac:dyDescent="0.25">
      <c r="A671" s="132">
        <v>333</v>
      </c>
      <c r="B671" s="62" t="s">
        <v>1006</v>
      </c>
      <c r="C671" s="26" t="s">
        <v>1007</v>
      </c>
      <c r="D671" s="115" t="s">
        <v>1439</v>
      </c>
      <c r="E671" s="115">
        <v>1</v>
      </c>
      <c r="F671" s="75"/>
      <c r="G671" s="7"/>
      <c r="H671" s="117">
        <f t="shared" ref="H671" si="994">F671+F671*G671</f>
        <v>0</v>
      </c>
      <c r="I671" s="117">
        <f t="shared" ref="I671" si="995">E671*F671</f>
        <v>0</v>
      </c>
      <c r="J671" s="117">
        <f t="shared" ref="J671" si="996">H671*E671</f>
        <v>0</v>
      </c>
    </row>
    <row r="672" spans="1:10" x14ac:dyDescent="0.2">
      <c r="A672" s="133"/>
      <c r="B672" s="53"/>
      <c r="C672" s="18" t="s">
        <v>71</v>
      </c>
      <c r="D672" s="116"/>
      <c r="E672" s="116"/>
      <c r="F672" s="75"/>
      <c r="G672" s="7"/>
      <c r="H672" s="118"/>
      <c r="I672" s="118"/>
      <c r="J672" s="118"/>
    </row>
    <row r="673" spans="1:10" ht="12.95" customHeight="1" x14ac:dyDescent="0.25">
      <c r="A673" s="132">
        <v>334</v>
      </c>
      <c r="B673" s="62" t="s">
        <v>1008</v>
      </c>
      <c r="C673" s="26" t="s">
        <v>1009</v>
      </c>
      <c r="D673" s="115" t="s">
        <v>1395</v>
      </c>
      <c r="E673" s="115">
        <v>1</v>
      </c>
      <c r="F673" s="75"/>
      <c r="G673" s="7"/>
      <c r="H673" s="117">
        <f t="shared" ref="H673" si="997">F673+F673*G673</f>
        <v>0</v>
      </c>
      <c r="I673" s="117">
        <f t="shared" ref="I673" si="998">E673*F673</f>
        <v>0</v>
      </c>
      <c r="J673" s="117">
        <f t="shared" ref="J673" si="999">H673*E673</f>
        <v>0</v>
      </c>
    </row>
    <row r="674" spans="1:10" x14ac:dyDescent="0.2">
      <c r="A674" s="133"/>
      <c r="B674" s="53"/>
      <c r="C674" s="18" t="s">
        <v>71</v>
      </c>
      <c r="D674" s="116"/>
      <c r="E674" s="116"/>
      <c r="F674" s="75"/>
      <c r="G674" s="7"/>
      <c r="H674" s="118"/>
      <c r="I674" s="118"/>
      <c r="J674" s="118"/>
    </row>
    <row r="675" spans="1:10" ht="12.95" customHeight="1" x14ac:dyDescent="0.25">
      <c r="A675" s="132">
        <v>335</v>
      </c>
      <c r="B675" s="62" t="s">
        <v>1010</v>
      </c>
      <c r="C675" s="26" t="s">
        <v>1011</v>
      </c>
      <c r="D675" s="115" t="s">
        <v>1381</v>
      </c>
      <c r="E675" s="115">
        <v>1</v>
      </c>
      <c r="F675" s="75"/>
      <c r="G675" s="7"/>
      <c r="H675" s="117">
        <f t="shared" ref="H675" si="1000">F675+F675*G675</f>
        <v>0</v>
      </c>
      <c r="I675" s="117">
        <f t="shared" ref="I675" si="1001">E675*F675</f>
        <v>0</v>
      </c>
      <c r="J675" s="117">
        <f t="shared" ref="J675" si="1002">H675*E675</f>
        <v>0</v>
      </c>
    </row>
    <row r="676" spans="1:10" x14ac:dyDescent="0.2">
      <c r="A676" s="133"/>
      <c r="B676" s="53"/>
      <c r="C676" s="18" t="s">
        <v>71</v>
      </c>
      <c r="D676" s="116"/>
      <c r="E676" s="116"/>
      <c r="F676" s="75"/>
      <c r="G676" s="7"/>
      <c r="H676" s="118"/>
      <c r="I676" s="118"/>
      <c r="J676" s="118"/>
    </row>
    <row r="677" spans="1:10" ht="12.95" customHeight="1" x14ac:dyDescent="0.25">
      <c r="A677" s="132">
        <v>336</v>
      </c>
      <c r="B677" s="62" t="s">
        <v>1012</v>
      </c>
      <c r="C677" s="26" t="s">
        <v>1013</v>
      </c>
      <c r="D677" s="115" t="s">
        <v>1393</v>
      </c>
      <c r="E677" s="115">
        <v>1</v>
      </c>
      <c r="F677" s="75"/>
      <c r="G677" s="7"/>
      <c r="H677" s="117">
        <f t="shared" ref="H677" si="1003">F677+F677*G677</f>
        <v>0</v>
      </c>
      <c r="I677" s="117">
        <f t="shared" ref="I677" si="1004">E677*F677</f>
        <v>0</v>
      </c>
      <c r="J677" s="117">
        <f t="shared" ref="J677" si="1005">H677*E677</f>
        <v>0</v>
      </c>
    </row>
    <row r="678" spans="1:10" x14ac:dyDescent="0.2">
      <c r="A678" s="133"/>
      <c r="B678" s="53"/>
      <c r="C678" s="18" t="s">
        <v>71</v>
      </c>
      <c r="D678" s="116"/>
      <c r="E678" s="116"/>
      <c r="F678" s="75"/>
      <c r="G678" s="7"/>
      <c r="H678" s="118"/>
      <c r="I678" s="118"/>
      <c r="J678" s="118"/>
    </row>
    <row r="679" spans="1:10" ht="12.95" customHeight="1" x14ac:dyDescent="0.25">
      <c r="A679" s="132">
        <v>337</v>
      </c>
      <c r="B679" s="62" t="s">
        <v>1014</v>
      </c>
      <c r="C679" s="26" t="s">
        <v>1015</v>
      </c>
      <c r="D679" s="115" t="s">
        <v>61</v>
      </c>
      <c r="E679" s="115">
        <v>1</v>
      </c>
      <c r="F679" s="75"/>
      <c r="G679" s="7"/>
      <c r="H679" s="117">
        <f t="shared" ref="H679" si="1006">F679+F679*G679</f>
        <v>0</v>
      </c>
      <c r="I679" s="117">
        <f t="shared" ref="I679" si="1007">E679*F679</f>
        <v>0</v>
      </c>
      <c r="J679" s="117">
        <f t="shared" ref="J679" si="1008">H679*E679</f>
        <v>0</v>
      </c>
    </row>
    <row r="680" spans="1:10" x14ac:dyDescent="0.2">
      <c r="A680" s="133"/>
      <c r="B680" s="53"/>
      <c r="C680" s="18" t="s">
        <v>71</v>
      </c>
      <c r="D680" s="116"/>
      <c r="E680" s="116"/>
      <c r="F680" s="75"/>
      <c r="G680" s="7"/>
      <c r="H680" s="118"/>
      <c r="I680" s="118"/>
      <c r="J680" s="118"/>
    </row>
    <row r="681" spans="1:10" ht="12.95" customHeight="1" x14ac:dyDescent="0.25">
      <c r="A681" s="132">
        <v>338</v>
      </c>
      <c r="B681" s="62">
        <v>11140035</v>
      </c>
      <c r="C681" s="26" t="s">
        <v>1016</v>
      </c>
      <c r="D681" s="115" t="s">
        <v>22</v>
      </c>
      <c r="E681" s="115">
        <v>1</v>
      </c>
      <c r="F681" s="75"/>
      <c r="G681" s="7"/>
      <c r="H681" s="117">
        <f t="shared" ref="H681" si="1009">F681+F681*G681</f>
        <v>0</v>
      </c>
      <c r="I681" s="117">
        <f t="shared" ref="I681" si="1010">E681*F681</f>
        <v>0</v>
      </c>
      <c r="J681" s="117">
        <f t="shared" ref="J681" si="1011">H681*E681</f>
        <v>0</v>
      </c>
    </row>
    <row r="682" spans="1:10" x14ac:dyDescent="0.2">
      <c r="A682" s="133"/>
      <c r="B682" s="53"/>
      <c r="C682" s="18" t="s">
        <v>71</v>
      </c>
      <c r="D682" s="116"/>
      <c r="E682" s="116"/>
      <c r="F682" s="75"/>
      <c r="G682" s="7"/>
      <c r="H682" s="118"/>
      <c r="I682" s="118"/>
      <c r="J682" s="118"/>
    </row>
    <row r="683" spans="1:10" ht="12.95" customHeight="1" x14ac:dyDescent="0.25">
      <c r="A683" s="132">
        <v>339</v>
      </c>
      <c r="B683" s="62">
        <v>11140050</v>
      </c>
      <c r="C683" s="26" t="s">
        <v>1016</v>
      </c>
      <c r="D683" s="115" t="s">
        <v>22</v>
      </c>
      <c r="E683" s="115">
        <v>1</v>
      </c>
      <c r="F683" s="75"/>
      <c r="G683" s="7"/>
      <c r="H683" s="117">
        <f t="shared" ref="H683" si="1012">F683+F683*G683</f>
        <v>0</v>
      </c>
      <c r="I683" s="117">
        <f t="shared" ref="I683" si="1013">E683*F683</f>
        <v>0</v>
      </c>
      <c r="J683" s="117">
        <f t="shared" ref="J683" si="1014">H683*E683</f>
        <v>0</v>
      </c>
    </row>
    <row r="684" spans="1:10" x14ac:dyDescent="0.2">
      <c r="A684" s="133"/>
      <c r="B684" s="53"/>
      <c r="C684" s="18" t="s">
        <v>71</v>
      </c>
      <c r="D684" s="116"/>
      <c r="E684" s="116"/>
      <c r="F684" s="75"/>
      <c r="G684" s="7"/>
      <c r="H684" s="118"/>
      <c r="I684" s="118"/>
      <c r="J684" s="118"/>
    </row>
    <row r="685" spans="1:10" ht="12.95" customHeight="1" x14ac:dyDescent="0.25">
      <c r="A685" s="132">
        <v>340</v>
      </c>
      <c r="B685" s="62">
        <v>11140035</v>
      </c>
      <c r="C685" s="26" t="s">
        <v>1016</v>
      </c>
      <c r="D685" s="115" t="s">
        <v>22</v>
      </c>
      <c r="E685" s="115">
        <v>1</v>
      </c>
      <c r="F685" s="75"/>
      <c r="G685" s="7"/>
      <c r="H685" s="117">
        <f t="shared" ref="H685" si="1015">F685+F685*G685</f>
        <v>0</v>
      </c>
      <c r="I685" s="117">
        <f t="shared" ref="I685" si="1016">E685*F685</f>
        <v>0</v>
      </c>
      <c r="J685" s="117">
        <f t="shared" ref="J685" si="1017">H685*E685</f>
        <v>0</v>
      </c>
    </row>
    <row r="686" spans="1:10" x14ac:dyDescent="0.2">
      <c r="A686" s="133"/>
      <c r="B686" s="53"/>
      <c r="C686" s="18" t="s">
        <v>71</v>
      </c>
      <c r="D686" s="116"/>
      <c r="E686" s="116"/>
      <c r="F686" s="75"/>
      <c r="G686" s="7"/>
      <c r="H686" s="118"/>
      <c r="I686" s="118"/>
      <c r="J686" s="118"/>
    </row>
    <row r="687" spans="1:10" ht="12.95" customHeight="1" x14ac:dyDescent="0.25">
      <c r="A687" s="132">
        <v>341</v>
      </c>
      <c r="B687" s="62">
        <v>10370047</v>
      </c>
      <c r="C687" s="26" t="s">
        <v>1017</v>
      </c>
      <c r="D687" s="115" t="s">
        <v>61</v>
      </c>
      <c r="E687" s="115">
        <v>1</v>
      </c>
      <c r="F687" s="75"/>
      <c r="G687" s="7"/>
      <c r="H687" s="117">
        <f t="shared" ref="H687" si="1018">F687+F687*G687</f>
        <v>0</v>
      </c>
      <c r="I687" s="117">
        <f t="shared" ref="I687" si="1019">E687*F687</f>
        <v>0</v>
      </c>
      <c r="J687" s="117">
        <f t="shared" ref="J687" si="1020">H687*E687</f>
        <v>0</v>
      </c>
    </row>
    <row r="688" spans="1:10" x14ac:dyDescent="0.2">
      <c r="A688" s="133"/>
      <c r="B688" s="53"/>
      <c r="C688" s="18" t="s">
        <v>71</v>
      </c>
      <c r="D688" s="116"/>
      <c r="E688" s="116"/>
      <c r="F688" s="75"/>
      <c r="G688" s="7"/>
      <c r="H688" s="118"/>
      <c r="I688" s="118"/>
      <c r="J688" s="118"/>
    </row>
    <row r="689" spans="1:10" ht="12.95" customHeight="1" x14ac:dyDescent="0.25">
      <c r="A689" s="132">
        <v>342</v>
      </c>
      <c r="B689" s="62">
        <v>51200046</v>
      </c>
      <c r="C689" s="26" t="s">
        <v>1018</v>
      </c>
      <c r="D689" s="115" t="s">
        <v>1369</v>
      </c>
      <c r="E689" s="115">
        <v>1</v>
      </c>
      <c r="F689" s="75"/>
      <c r="G689" s="7"/>
      <c r="H689" s="117">
        <f t="shared" ref="H689" si="1021">F689+F689*G689</f>
        <v>0</v>
      </c>
      <c r="I689" s="117">
        <f t="shared" ref="I689" si="1022">E689*F689</f>
        <v>0</v>
      </c>
      <c r="J689" s="117">
        <f t="shared" ref="J689" si="1023">H689*E689</f>
        <v>0</v>
      </c>
    </row>
    <row r="690" spans="1:10" x14ac:dyDescent="0.2">
      <c r="A690" s="133"/>
      <c r="B690" s="53"/>
      <c r="C690" s="18" t="s">
        <v>71</v>
      </c>
      <c r="D690" s="116"/>
      <c r="E690" s="116"/>
      <c r="F690" s="75"/>
      <c r="G690" s="7"/>
      <c r="H690" s="118"/>
      <c r="I690" s="118"/>
      <c r="J690" s="118"/>
    </row>
    <row r="691" spans="1:10" ht="12.95" customHeight="1" x14ac:dyDescent="0.25">
      <c r="A691" s="132">
        <v>343</v>
      </c>
      <c r="B691" s="62">
        <v>23235</v>
      </c>
      <c r="C691" s="26" t="s">
        <v>1019</v>
      </c>
      <c r="D691" s="115" t="s">
        <v>1369</v>
      </c>
      <c r="E691" s="115">
        <v>1</v>
      </c>
      <c r="F691" s="75"/>
      <c r="G691" s="7"/>
      <c r="H691" s="117">
        <f t="shared" ref="H691" si="1024">F691+F691*G691</f>
        <v>0</v>
      </c>
      <c r="I691" s="117">
        <f t="shared" ref="I691" si="1025">E691*F691</f>
        <v>0</v>
      </c>
      <c r="J691" s="117">
        <f t="shared" ref="J691" si="1026">H691*E691</f>
        <v>0</v>
      </c>
    </row>
    <row r="692" spans="1:10" x14ac:dyDescent="0.2">
      <c r="A692" s="133"/>
      <c r="B692" s="53"/>
      <c r="C692" s="18" t="s">
        <v>71</v>
      </c>
      <c r="D692" s="116"/>
      <c r="E692" s="116"/>
      <c r="F692" s="75"/>
      <c r="G692" s="7"/>
      <c r="H692" s="118"/>
      <c r="I692" s="118"/>
      <c r="J692" s="118"/>
    </row>
    <row r="693" spans="1:10" ht="12.95" customHeight="1" x14ac:dyDescent="0.25">
      <c r="A693" s="132">
        <v>344</v>
      </c>
      <c r="B693" s="62" t="s">
        <v>1020</v>
      </c>
      <c r="C693" s="26" t="s">
        <v>1021</v>
      </c>
      <c r="D693" s="115" t="s">
        <v>1409</v>
      </c>
      <c r="E693" s="115">
        <v>1</v>
      </c>
      <c r="F693" s="75"/>
      <c r="G693" s="7"/>
      <c r="H693" s="117">
        <f t="shared" ref="H693" si="1027">F693+F693*G693</f>
        <v>0</v>
      </c>
      <c r="I693" s="117">
        <f t="shared" ref="I693" si="1028">E693*F693</f>
        <v>0</v>
      </c>
      <c r="J693" s="117">
        <f t="shared" ref="J693" si="1029">H693*E693</f>
        <v>0</v>
      </c>
    </row>
    <row r="694" spans="1:10" x14ac:dyDescent="0.2">
      <c r="A694" s="133"/>
      <c r="B694" s="53"/>
      <c r="C694" s="18" t="s">
        <v>71</v>
      </c>
      <c r="D694" s="116"/>
      <c r="E694" s="116"/>
      <c r="F694" s="75"/>
      <c r="G694" s="7"/>
      <c r="H694" s="118"/>
      <c r="I694" s="118"/>
      <c r="J694" s="118"/>
    </row>
    <row r="695" spans="1:10" ht="12.95" customHeight="1" x14ac:dyDescent="0.25">
      <c r="A695" s="132">
        <v>345</v>
      </c>
      <c r="B695" s="62">
        <v>31903</v>
      </c>
      <c r="C695" s="26" t="s">
        <v>1022</v>
      </c>
      <c r="D695" s="115" t="s">
        <v>27</v>
      </c>
      <c r="E695" s="115">
        <v>1</v>
      </c>
      <c r="F695" s="75"/>
      <c r="G695" s="7"/>
      <c r="H695" s="117">
        <f t="shared" ref="H695" si="1030">F695+F695*G695</f>
        <v>0</v>
      </c>
      <c r="I695" s="117">
        <f t="shared" ref="I695" si="1031">E695*F695</f>
        <v>0</v>
      </c>
      <c r="J695" s="117">
        <f t="shared" ref="J695" si="1032">H695*E695</f>
        <v>0</v>
      </c>
    </row>
    <row r="696" spans="1:10" x14ac:dyDescent="0.2">
      <c r="A696" s="133"/>
      <c r="B696" s="53"/>
      <c r="C696" s="18" t="s">
        <v>71</v>
      </c>
      <c r="D696" s="116"/>
      <c r="E696" s="116"/>
      <c r="F696" s="75"/>
      <c r="G696" s="7"/>
      <c r="H696" s="118"/>
      <c r="I696" s="118"/>
      <c r="J696" s="118"/>
    </row>
    <row r="697" spans="1:10" ht="12.95" customHeight="1" x14ac:dyDescent="0.25">
      <c r="A697" s="132">
        <v>346</v>
      </c>
      <c r="B697" s="62" t="s">
        <v>1023</v>
      </c>
      <c r="C697" s="26" t="s">
        <v>1024</v>
      </c>
      <c r="D697" s="115" t="s">
        <v>1440</v>
      </c>
      <c r="E697" s="115">
        <v>1</v>
      </c>
      <c r="F697" s="75"/>
      <c r="G697" s="7"/>
      <c r="H697" s="117">
        <f t="shared" ref="H697" si="1033">F697+F697*G697</f>
        <v>0</v>
      </c>
      <c r="I697" s="117">
        <f t="shared" ref="I697" si="1034">E697*F697</f>
        <v>0</v>
      </c>
      <c r="J697" s="117">
        <f t="shared" ref="J697" si="1035">H697*E697</f>
        <v>0</v>
      </c>
    </row>
    <row r="698" spans="1:10" x14ac:dyDescent="0.2">
      <c r="A698" s="133"/>
      <c r="B698" s="53"/>
      <c r="C698" s="18" t="s">
        <v>71</v>
      </c>
      <c r="D698" s="116"/>
      <c r="E698" s="116"/>
      <c r="F698" s="75"/>
      <c r="G698" s="7"/>
      <c r="H698" s="118"/>
      <c r="I698" s="118"/>
      <c r="J698" s="118"/>
    </row>
    <row r="699" spans="1:10" ht="12.95" customHeight="1" x14ac:dyDescent="0.25">
      <c r="A699" s="132">
        <v>347</v>
      </c>
      <c r="B699" s="62" t="s">
        <v>1025</v>
      </c>
      <c r="C699" s="26" t="s">
        <v>1026</v>
      </c>
      <c r="D699" s="115" t="s">
        <v>1338</v>
      </c>
      <c r="E699" s="115">
        <v>1</v>
      </c>
      <c r="F699" s="75"/>
      <c r="G699" s="7"/>
      <c r="H699" s="117">
        <f t="shared" ref="H699" si="1036">F699+F699*G699</f>
        <v>0</v>
      </c>
      <c r="I699" s="117">
        <f t="shared" ref="I699" si="1037">E699*F699</f>
        <v>0</v>
      </c>
      <c r="J699" s="117">
        <f t="shared" ref="J699" si="1038">H699*E699</f>
        <v>0</v>
      </c>
    </row>
    <row r="700" spans="1:10" x14ac:dyDescent="0.2">
      <c r="A700" s="133"/>
      <c r="B700" s="53"/>
      <c r="C700" s="18" t="s">
        <v>71</v>
      </c>
      <c r="D700" s="116"/>
      <c r="E700" s="116"/>
      <c r="F700" s="75"/>
      <c r="G700" s="7"/>
      <c r="H700" s="118"/>
      <c r="I700" s="118"/>
      <c r="J700" s="118"/>
    </row>
    <row r="701" spans="1:10" ht="12.95" customHeight="1" x14ac:dyDescent="0.25">
      <c r="A701" s="132">
        <v>348</v>
      </c>
      <c r="B701" s="62">
        <v>17502001</v>
      </c>
      <c r="C701" s="26" t="s">
        <v>1027</v>
      </c>
      <c r="D701" s="115" t="s">
        <v>24</v>
      </c>
      <c r="E701" s="115">
        <v>1</v>
      </c>
      <c r="F701" s="75"/>
      <c r="G701" s="7"/>
      <c r="H701" s="117">
        <f t="shared" ref="H701" si="1039">F701+F701*G701</f>
        <v>0</v>
      </c>
      <c r="I701" s="117">
        <f t="shared" ref="I701" si="1040">E701*F701</f>
        <v>0</v>
      </c>
      <c r="J701" s="117">
        <f t="shared" ref="J701" si="1041">H701*E701</f>
        <v>0</v>
      </c>
    </row>
    <row r="702" spans="1:10" x14ac:dyDescent="0.2">
      <c r="A702" s="133"/>
      <c r="B702" s="53"/>
      <c r="C702" s="18" t="s">
        <v>71</v>
      </c>
      <c r="D702" s="116"/>
      <c r="E702" s="116"/>
      <c r="F702" s="75"/>
      <c r="G702" s="7"/>
      <c r="H702" s="118"/>
      <c r="I702" s="118"/>
      <c r="J702" s="118"/>
    </row>
    <row r="703" spans="1:10" ht="12.95" customHeight="1" x14ac:dyDescent="0.25">
      <c r="A703" s="132">
        <v>349</v>
      </c>
      <c r="B703" s="62">
        <v>17502048</v>
      </c>
      <c r="C703" s="26" t="s">
        <v>1027</v>
      </c>
      <c r="D703" s="115" t="s">
        <v>1366</v>
      </c>
      <c r="E703" s="115">
        <v>1</v>
      </c>
      <c r="F703" s="75"/>
      <c r="G703" s="7"/>
      <c r="H703" s="117">
        <f t="shared" ref="H703" si="1042">F703+F703*G703</f>
        <v>0</v>
      </c>
      <c r="I703" s="117">
        <f t="shared" ref="I703" si="1043">E703*F703</f>
        <v>0</v>
      </c>
      <c r="J703" s="117">
        <f t="shared" ref="J703" si="1044">H703*E703</f>
        <v>0</v>
      </c>
    </row>
    <row r="704" spans="1:10" x14ac:dyDescent="0.2">
      <c r="A704" s="133"/>
      <c r="B704" s="53"/>
      <c r="C704" s="18" t="s">
        <v>71</v>
      </c>
      <c r="D704" s="116"/>
      <c r="E704" s="116"/>
      <c r="F704" s="75"/>
      <c r="G704" s="7"/>
      <c r="H704" s="118"/>
      <c r="I704" s="118"/>
      <c r="J704" s="118"/>
    </row>
    <row r="705" spans="1:10" ht="12.95" customHeight="1" x14ac:dyDescent="0.25">
      <c r="A705" s="132">
        <v>350</v>
      </c>
      <c r="B705" s="62" t="s">
        <v>1028</v>
      </c>
      <c r="C705" s="26" t="s">
        <v>1029</v>
      </c>
      <c r="D705" s="115" t="s">
        <v>1441</v>
      </c>
      <c r="E705" s="115">
        <v>1</v>
      </c>
      <c r="F705" s="75"/>
      <c r="G705" s="7"/>
      <c r="H705" s="117">
        <f t="shared" ref="H705" si="1045">F705+F705*G705</f>
        <v>0</v>
      </c>
      <c r="I705" s="117">
        <f t="shared" ref="I705" si="1046">E705*F705</f>
        <v>0</v>
      </c>
      <c r="J705" s="117">
        <f t="shared" ref="J705" si="1047">H705*E705</f>
        <v>0</v>
      </c>
    </row>
    <row r="706" spans="1:10" x14ac:dyDescent="0.2">
      <c r="A706" s="133"/>
      <c r="B706" s="53"/>
      <c r="C706" s="18" t="s">
        <v>71</v>
      </c>
      <c r="D706" s="116"/>
      <c r="E706" s="116"/>
      <c r="F706" s="75"/>
      <c r="G706" s="7"/>
      <c r="H706" s="118"/>
      <c r="I706" s="118"/>
      <c r="J706" s="118"/>
    </row>
    <row r="707" spans="1:10" ht="12.95" customHeight="1" x14ac:dyDescent="0.25">
      <c r="A707" s="132">
        <v>351</v>
      </c>
      <c r="B707" s="62" t="s">
        <v>1030</v>
      </c>
      <c r="C707" s="26" t="s">
        <v>1031</v>
      </c>
      <c r="D707" s="115" t="s">
        <v>253</v>
      </c>
      <c r="E707" s="115">
        <v>1</v>
      </c>
      <c r="F707" s="75"/>
      <c r="G707" s="7"/>
      <c r="H707" s="117">
        <f t="shared" ref="H707" si="1048">F707+F707*G707</f>
        <v>0</v>
      </c>
      <c r="I707" s="117">
        <f t="shared" ref="I707" si="1049">E707*F707</f>
        <v>0</v>
      </c>
      <c r="J707" s="117">
        <f t="shared" ref="J707" si="1050">H707*E707</f>
        <v>0</v>
      </c>
    </row>
    <row r="708" spans="1:10" x14ac:dyDescent="0.2">
      <c r="A708" s="133"/>
      <c r="B708" s="53"/>
      <c r="C708" s="18" t="s">
        <v>71</v>
      </c>
      <c r="D708" s="116"/>
      <c r="E708" s="116"/>
      <c r="F708" s="75"/>
      <c r="G708" s="7"/>
      <c r="H708" s="118"/>
      <c r="I708" s="118"/>
      <c r="J708" s="118"/>
    </row>
    <row r="709" spans="1:10" ht="12.95" customHeight="1" x14ac:dyDescent="0.25">
      <c r="A709" s="132">
        <v>352</v>
      </c>
      <c r="B709" s="62" t="s">
        <v>1032</v>
      </c>
      <c r="C709" s="26" t="s">
        <v>1033</v>
      </c>
      <c r="D709" s="115" t="s">
        <v>25</v>
      </c>
      <c r="E709" s="115">
        <v>1</v>
      </c>
      <c r="F709" s="75"/>
      <c r="G709" s="7"/>
      <c r="H709" s="117">
        <f t="shared" ref="H709" si="1051">F709+F709*G709</f>
        <v>0</v>
      </c>
      <c r="I709" s="117">
        <f t="shared" ref="I709" si="1052">E709*F709</f>
        <v>0</v>
      </c>
      <c r="J709" s="117">
        <f t="shared" ref="J709" si="1053">H709*E709</f>
        <v>0</v>
      </c>
    </row>
    <row r="710" spans="1:10" x14ac:dyDescent="0.2">
      <c r="A710" s="133"/>
      <c r="B710" s="53"/>
      <c r="C710" s="18" t="s">
        <v>71</v>
      </c>
      <c r="D710" s="116"/>
      <c r="E710" s="116"/>
      <c r="F710" s="75"/>
      <c r="G710" s="7"/>
      <c r="H710" s="118"/>
      <c r="I710" s="118"/>
      <c r="J710" s="118"/>
    </row>
    <row r="711" spans="1:10" ht="12.95" customHeight="1" x14ac:dyDescent="0.25">
      <c r="A711" s="132">
        <v>353</v>
      </c>
      <c r="B711" s="62">
        <v>21103049</v>
      </c>
      <c r="C711" s="26" t="s">
        <v>1034</v>
      </c>
      <c r="D711" s="115" t="s">
        <v>61</v>
      </c>
      <c r="E711" s="115">
        <v>1</v>
      </c>
      <c r="F711" s="75"/>
      <c r="G711" s="7"/>
      <c r="H711" s="117">
        <f t="shared" ref="H711" si="1054">F711+F711*G711</f>
        <v>0</v>
      </c>
      <c r="I711" s="117">
        <f t="shared" ref="I711" si="1055">E711*F711</f>
        <v>0</v>
      </c>
      <c r="J711" s="117">
        <f t="shared" ref="J711" si="1056">H711*E711</f>
        <v>0</v>
      </c>
    </row>
    <row r="712" spans="1:10" x14ac:dyDescent="0.2">
      <c r="A712" s="133"/>
      <c r="B712" s="53"/>
      <c r="C712" s="18" t="s">
        <v>71</v>
      </c>
      <c r="D712" s="116"/>
      <c r="E712" s="116"/>
      <c r="F712" s="75"/>
      <c r="G712" s="7"/>
      <c r="H712" s="118"/>
      <c r="I712" s="118"/>
      <c r="J712" s="118"/>
    </row>
    <row r="713" spans="1:10" ht="12.95" customHeight="1" x14ac:dyDescent="0.25">
      <c r="A713" s="132">
        <v>354</v>
      </c>
      <c r="B713" s="62" t="s">
        <v>1035</v>
      </c>
      <c r="C713" s="26" t="s">
        <v>1036</v>
      </c>
      <c r="D713" s="115" t="s">
        <v>1369</v>
      </c>
      <c r="E713" s="115">
        <v>1</v>
      </c>
      <c r="F713" s="75"/>
      <c r="G713" s="7"/>
      <c r="H713" s="117">
        <f t="shared" ref="H713" si="1057">F713+F713*G713</f>
        <v>0</v>
      </c>
      <c r="I713" s="117">
        <f t="shared" ref="I713" si="1058">E713*F713</f>
        <v>0</v>
      </c>
      <c r="J713" s="117">
        <f t="shared" ref="J713" si="1059">H713*E713</f>
        <v>0</v>
      </c>
    </row>
    <row r="714" spans="1:10" x14ac:dyDescent="0.2">
      <c r="A714" s="133"/>
      <c r="B714" s="53"/>
      <c r="C714" s="18" t="s">
        <v>71</v>
      </c>
      <c r="D714" s="116"/>
      <c r="E714" s="116"/>
      <c r="F714" s="75"/>
      <c r="G714" s="7"/>
      <c r="H714" s="118"/>
      <c r="I714" s="118"/>
      <c r="J714" s="118"/>
    </row>
    <row r="715" spans="1:10" ht="12.95" customHeight="1" x14ac:dyDescent="0.25">
      <c r="A715" s="132">
        <v>355</v>
      </c>
      <c r="B715" s="62">
        <v>10888022</v>
      </c>
      <c r="C715" s="26" t="s">
        <v>1037</v>
      </c>
      <c r="D715" s="115" t="s">
        <v>61</v>
      </c>
      <c r="E715" s="115">
        <v>1</v>
      </c>
      <c r="F715" s="75"/>
      <c r="G715" s="7"/>
      <c r="H715" s="117">
        <f t="shared" ref="H715" si="1060">F715+F715*G715</f>
        <v>0</v>
      </c>
      <c r="I715" s="117">
        <f t="shared" ref="I715" si="1061">E715*F715</f>
        <v>0</v>
      </c>
      <c r="J715" s="117">
        <f t="shared" ref="J715" si="1062">H715*E715</f>
        <v>0</v>
      </c>
    </row>
    <row r="716" spans="1:10" x14ac:dyDescent="0.2">
      <c r="A716" s="133"/>
      <c r="B716" s="53"/>
      <c r="C716" s="18" t="s">
        <v>71</v>
      </c>
      <c r="D716" s="116"/>
      <c r="E716" s="116"/>
      <c r="F716" s="75"/>
      <c r="G716" s="7"/>
      <c r="H716" s="118"/>
      <c r="I716" s="118"/>
      <c r="J716" s="118"/>
    </row>
    <row r="717" spans="1:10" ht="12.95" customHeight="1" x14ac:dyDescent="0.25">
      <c r="A717" s="132">
        <v>356</v>
      </c>
      <c r="B717" s="62" t="s">
        <v>1038</v>
      </c>
      <c r="C717" s="26" t="s">
        <v>1039</v>
      </c>
      <c r="D717" s="115" t="s">
        <v>61</v>
      </c>
      <c r="E717" s="115">
        <v>1</v>
      </c>
      <c r="F717" s="75"/>
      <c r="G717" s="7"/>
      <c r="H717" s="117">
        <f t="shared" ref="H717" si="1063">F717+F717*G717</f>
        <v>0</v>
      </c>
      <c r="I717" s="117">
        <f t="shared" ref="I717" si="1064">E717*F717</f>
        <v>0</v>
      </c>
      <c r="J717" s="117">
        <f t="shared" ref="J717" si="1065">H717*E717</f>
        <v>0</v>
      </c>
    </row>
    <row r="718" spans="1:10" x14ac:dyDescent="0.2">
      <c r="A718" s="133"/>
      <c r="B718" s="53"/>
      <c r="C718" s="18" t="s">
        <v>71</v>
      </c>
      <c r="D718" s="116"/>
      <c r="E718" s="116"/>
      <c r="F718" s="75"/>
      <c r="G718" s="7"/>
      <c r="H718" s="118"/>
      <c r="I718" s="118"/>
      <c r="J718" s="118"/>
    </row>
    <row r="719" spans="1:10" ht="12.95" customHeight="1" x14ac:dyDescent="0.25">
      <c r="A719" s="132">
        <v>357</v>
      </c>
      <c r="B719" s="62">
        <v>4392421</v>
      </c>
      <c r="C719" s="26" t="s">
        <v>1040</v>
      </c>
      <c r="D719" s="115" t="s">
        <v>1442</v>
      </c>
      <c r="E719" s="115">
        <v>1</v>
      </c>
      <c r="F719" s="75"/>
      <c r="G719" s="7"/>
      <c r="H719" s="117">
        <f t="shared" ref="H719" si="1066">F719+F719*G719</f>
        <v>0</v>
      </c>
      <c r="I719" s="117">
        <f t="shared" ref="I719" si="1067">E719*F719</f>
        <v>0</v>
      </c>
      <c r="J719" s="117">
        <f t="shared" ref="J719" si="1068">H719*E719</f>
        <v>0</v>
      </c>
    </row>
    <row r="720" spans="1:10" x14ac:dyDescent="0.2">
      <c r="A720" s="133"/>
      <c r="B720" s="53"/>
      <c r="C720" s="18" t="s">
        <v>71</v>
      </c>
      <c r="D720" s="116"/>
      <c r="E720" s="116"/>
      <c r="F720" s="75"/>
      <c r="G720" s="7"/>
      <c r="H720" s="118"/>
      <c r="I720" s="118"/>
      <c r="J720" s="118"/>
    </row>
    <row r="721" spans="1:10" ht="12.95" customHeight="1" x14ac:dyDescent="0.25">
      <c r="A721" s="132">
        <v>358</v>
      </c>
      <c r="B721" s="62" t="s">
        <v>1041</v>
      </c>
      <c r="C721" s="26" t="s">
        <v>1042</v>
      </c>
      <c r="D721" s="115" t="s">
        <v>1380</v>
      </c>
      <c r="E721" s="115">
        <v>1</v>
      </c>
      <c r="F721" s="75"/>
      <c r="G721" s="7"/>
      <c r="H721" s="117">
        <f t="shared" ref="H721" si="1069">F721+F721*G721</f>
        <v>0</v>
      </c>
      <c r="I721" s="117">
        <f t="shared" ref="I721" si="1070">E721*F721</f>
        <v>0</v>
      </c>
      <c r="J721" s="117">
        <f t="shared" ref="J721" si="1071">H721*E721</f>
        <v>0</v>
      </c>
    </row>
    <row r="722" spans="1:10" x14ac:dyDescent="0.2">
      <c r="A722" s="133"/>
      <c r="B722" s="53"/>
      <c r="C722" s="18" t="s">
        <v>71</v>
      </c>
      <c r="D722" s="116"/>
      <c r="E722" s="116"/>
      <c r="F722" s="75"/>
      <c r="G722" s="7"/>
      <c r="H722" s="118"/>
      <c r="I722" s="118"/>
      <c r="J722" s="118"/>
    </row>
    <row r="723" spans="1:10" ht="12.95" customHeight="1" x14ac:dyDescent="0.25">
      <c r="A723" s="132">
        <v>359</v>
      </c>
      <c r="B723" s="62" t="s">
        <v>1043</v>
      </c>
      <c r="C723" s="26" t="s">
        <v>1044</v>
      </c>
      <c r="D723" s="115" t="s">
        <v>49</v>
      </c>
      <c r="E723" s="115">
        <v>1</v>
      </c>
      <c r="F723" s="75"/>
      <c r="G723" s="7"/>
      <c r="H723" s="117">
        <f t="shared" ref="H723" si="1072">F723+F723*G723</f>
        <v>0</v>
      </c>
      <c r="I723" s="117">
        <f t="shared" ref="I723" si="1073">E723*F723</f>
        <v>0</v>
      </c>
      <c r="J723" s="117">
        <f t="shared" ref="J723" si="1074">H723*E723</f>
        <v>0</v>
      </c>
    </row>
    <row r="724" spans="1:10" x14ac:dyDescent="0.2">
      <c r="A724" s="133"/>
      <c r="B724" s="53"/>
      <c r="C724" s="18" t="s">
        <v>71</v>
      </c>
      <c r="D724" s="116"/>
      <c r="E724" s="116"/>
      <c r="F724" s="75"/>
      <c r="G724" s="7"/>
      <c r="H724" s="118"/>
      <c r="I724" s="118"/>
      <c r="J724" s="118"/>
    </row>
    <row r="725" spans="1:10" ht="12.95" customHeight="1" x14ac:dyDescent="0.25">
      <c r="A725" s="132">
        <v>360</v>
      </c>
      <c r="B725" s="62" t="s">
        <v>1045</v>
      </c>
      <c r="C725" s="26" t="s">
        <v>1046</v>
      </c>
      <c r="D725" s="115" t="s">
        <v>1443</v>
      </c>
      <c r="E725" s="115">
        <v>1</v>
      </c>
      <c r="F725" s="75"/>
      <c r="G725" s="7"/>
      <c r="H725" s="117">
        <f t="shared" ref="H725" si="1075">F725+F725*G725</f>
        <v>0</v>
      </c>
      <c r="I725" s="117">
        <f t="shared" ref="I725" si="1076">E725*F725</f>
        <v>0</v>
      </c>
      <c r="J725" s="117">
        <f t="shared" ref="J725" si="1077">H725*E725</f>
        <v>0</v>
      </c>
    </row>
    <row r="726" spans="1:10" x14ac:dyDescent="0.2">
      <c r="A726" s="133"/>
      <c r="B726" s="53"/>
      <c r="C726" s="18" t="s">
        <v>71</v>
      </c>
      <c r="D726" s="116"/>
      <c r="E726" s="116"/>
      <c r="F726" s="75"/>
      <c r="G726" s="7"/>
      <c r="H726" s="118"/>
      <c r="I726" s="118"/>
      <c r="J726" s="118"/>
    </row>
    <row r="727" spans="1:10" ht="12.95" customHeight="1" x14ac:dyDescent="0.25">
      <c r="A727" s="132">
        <v>361</v>
      </c>
      <c r="B727" s="62" t="s">
        <v>1047</v>
      </c>
      <c r="C727" s="26" t="s">
        <v>1048</v>
      </c>
      <c r="D727" s="115" t="s">
        <v>1444</v>
      </c>
      <c r="E727" s="115">
        <v>1</v>
      </c>
      <c r="F727" s="75"/>
      <c r="G727" s="7"/>
      <c r="H727" s="117">
        <f t="shared" ref="H727" si="1078">F727+F727*G727</f>
        <v>0</v>
      </c>
      <c r="I727" s="117">
        <f t="shared" ref="I727" si="1079">E727*F727</f>
        <v>0</v>
      </c>
      <c r="J727" s="117">
        <f t="shared" ref="J727" si="1080">H727*E727</f>
        <v>0</v>
      </c>
    </row>
    <row r="728" spans="1:10" x14ac:dyDescent="0.2">
      <c r="A728" s="133"/>
      <c r="B728" s="53"/>
      <c r="C728" s="18" t="s">
        <v>71</v>
      </c>
      <c r="D728" s="116"/>
      <c r="E728" s="116"/>
      <c r="F728" s="75"/>
      <c r="G728" s="7"/>
      <c r="H728" s="118"/>
      <c r="I728" s="118"/>
      <c r="J728" s="118"/>
    </row>
    <row r="729" spans="1:10" ht="12.95" customHeight="1" x14ac:dyDescent="0.25">
      <c r="A729" s="132">
        <v>362</v>
      </c>
      <c r="B729" s="62" t="s">
        <v>1049</v>
      </c>
      <c r="C729" s="26" t="s">
        <v>1050</v>
      </c>
      <c r="D729" s="115" t="s">
        <v>1445</v>
      </c>
      <c r="E729" s="115">
        <v>1</v>
      </c>
      <c r="F729" s="75"/>
      <c r="G729" s="7"/>
      <c r="H729" s="117">
        <f t="shared" ref="H729" si="1081">F729+F729*G729</f>
        <v>0</v>
      </c>
      <c r="I729" s="117">
        <f t="shared" ref="I729" si="1082">E729*F729</f>
        <v>0</v>
      </c>
      <c r="J729" s="117">
        <f t="shared" ref="J729" si="1083">H729*E729</f>
        <v>0</v>
      </c>
    </row>
    <row r="730" spans="1:10" x14ac:dyDescent="0.2">
      <c r="A730" s="133"/>
      <c r="B730" s="53"/>
      <c r="C730" s="18" t="s">
        <v>71</v>
      </c>
      <c r="D730" s="116"/>
      <c r="E730" s="116"/>
      <c r="F730" s="75"/>
      <c r="G730" s="7"/>
      <c r="H730" s="118"/>
      <c r="I730" s="118"/>
      <c r="J730" s="118"/>
    </row>
    <row r="731" spans="1:10" ht="12.95" customHeight="1" x14ac:dyDescent="0.25">
      <c r="A731" s="132">
        <v>363</v>
      </c>
      <c r="B731" s="62" t="s">
        <v>1051</v>
      </c>
      <c r="C731" s="26" t="s">
        <v>1050</v>
      </c>
      <c r="D731" s="115" t="s">
        <v>1446</v>
      </c>
      <c r="E731" s="115">
        <v>1</v>
      </c>
      <c r="F731" s="75"/>
      <c r="G731" s="7"/>
      <c r="H731" s="117">
        <f t="shared" ref="H731" si="1084">F731+F731*G731</f>
        <v>0</v>
      </c>
      <c r="I731" s="117">
        <f t="shared" ref="I731" si="1085">E731*F731</f>
        <v>0</v>
      </c>
      <c r="J731" s="117">
        <f t="shared" ref="J731" si="1086">H731*E731</f>
        <v>0</v>
      </c>
    </row>
    <row r="732" spans="1:10" x14ac:dyDescent="0.2">
      <c r="A732" s="133"/>
      <c r="B732" s="53"/>
      <c r="C732" s="18" t="s">
        <v>71</v>
      </c>
      <c r="D732" s="116"/>
      <c r="E732" s="116"/>
      <c r="F732" s="75"/>
      <c r="G732" s="7"/>
      <c r="H732" s="118"/>
      <c r="I732" s="118"/>
      <c r="J732" s="118"/>
    </row>
    <row r="733" spans="1:10" ht="12.95" customHeight="1" x14ac:dyDescent="0.25">
      <c r="A733" s="132">
        <v>364</v>
      </c>
      <c r="B733" s="62" t="s">
        <v>1052</v>
      </c>
      <c r="C733" s="26" t="s">
        <v>1050</v>
      </c>
      <c r="D733" s="115" t="s">
        <v>61</v>
      </c>
      <c r="E733" s="115">
        <v>1</v>
      </c>
      <c r="F733" s="75"/>
      <c r="G733" s="7"/>
      <c r="H733" s="117">
        <f t="shared" ref="H733" si="1087">F733+F733*G733</f>
        <v>0</v>
      </c>
      <c r="I733" s="117">
        <f t="shared" ref="I733" si="1088">E733*F733</f>
        <v>0</v>
      </c>
      <c r="J733" s="117">
        <f t="shared" ref="J733" si="1089">H733*E733</f>
        <v>0</v>
      </c>
    </row>
    <row r="734" spans="1:10" x14ac:dyDescent="0.2">
      <c r="A734" s="133"/>
      <c r="B734" s="53"/>
      <c r="C734" s="18" t="s">
        <v>71</v>
      </c>
      <c r="D734" s="116"/>
      <c r="E734" s="116"/>
      <c r="F734" s="75"/>
      <c r="G734" s="7"/>
      <c r="H734" s="118"/>
      <c r="I734" s="118"/>
      <c r="J734" s="118"/>
    </row>
    <row r="735" spans="1:10" ht="12.95" customHeight="1" x14ac:dyDescent="0.25">
      <c r="A735" s="132">
        <v>365</v>
      </c>
      <c r="B735" s="62">
        <v>4392420</v>
      </c>
      <c r="C735" s="26" t="s">
        <v>1053</v>
      </c>
      <c r="D735" s="115" t="s">
        <v>1447</v>
      </c>
      <c r="E735" s="115">
        <v>1</v>
      </c>
      <c r="F735" s="75"/>
      <c r="G735" s="7"/>
      <c r="H735" s="117">
        <f t="shared" ref="H735" si="1090">F735+F735*G735</f>
        <v>0</v>
      </c>
      <c r="I735" s="117">
        <f t="shared" ref="I735" si="1091">E735*F735</f>
        <v>0</v>
      </c>
      <c r="J735" s="117">
        <f t="shared" ref="J735" si="1092">H735*E735</f>
        <v>0</v>
      </c>
    </row>
    <row r="736" spans="1:10" x14ac:dyDescent="0.2">
      <c r="A736" s="133"/>
      <c r="B736" s="53"/>
      <c r="C736" s="18" t="s">
        <v>71</v>
      </c>
      <c r="D736" s="116"/>
      <c r="E736" s="116"/>
      <c r="F736" s="75"/>
      <c r="G736" s="7"/>
      <c r="H736" s="118"/>
      <c r="I736" s="118"/>
      <c r="J736" s="118"/>
    </row>
    <row r="737" spans="1:10" ht="12.95" customHeight="1" x14ac:dyDescent="0.25">
      <c r="A737" s="132">
        <v>366</v>
      </c>
      <c r="B737" s="62" t="s">
        <v>1054</v>
      </c>
      <c r="C737" s="26" t="s">
        <v>1055</v>
      </c>
      <c r="D737" s="115" t="s">
        <v>1350</v>
      </c>
      <c r="E737" s="115">
        <v>1</v>
      </c>
      <c r="F737" s="75"/>
      <c r="G737" s="7"/>
      <c r="H737" s="117">
        <f t="shared" ref="H737" si="1093">F737+F737*G737</f>
        <v>0</v>
      </c>
      <c r="I737" s="117">
        <f t="shared" ref="I737" si="1094">E737*F737</f>
        <v>0</v>
      </c>
      <c r="J737" s="117">
        <f t="shared" ref="J737" si="1095">H737*E737</f>
        <v>0</v>
      </c>
    </row>
    <row r="738" spans="1:10" x14ac:dyDescent="0.2">
      <c r="A738" s="133"/>
      <c r="B738" s="53"/>
      <c r="C738" s="18" t="s">
        <v>71</v>
      </c>
      <c r="D738" s="116"/>
      <c r="E738" s="116"/>
      <c r="F738" s="75"/>
      <c r="G738" s="7"/>
      <c r="H738" s="118"/>
      <c r="I738" s="118"/>
      <c r="J738" s="118"/>
    </row>
    <row r="739" spans="1:10" ht="12.95" customHeight="1" x14ac:dyDescent="0.25">
      <c r="A739" s="132">
        <v>367</v>
      </c>
      <c r="B739" s="62" t="s">
        <v>1056</v>
      </c>
      <c r="C739" s="26" t="s">
        <v>1057</v>
      </c>
      <c r="D739" s="115" t="s">
        <v>61</v>
      </c>
      <c r="E739" s="115">
        <v>1</v>
      </c>
      <c r="F739" s="75"/>
      <c r="G739" s="7"/>
      <c r="H739" s="117">
        <f t="shared" ref="H739" si="1096">F739+F739*G739</f>
        <v>0</v>
      </c>
      <c r="I739" s="117">
        <f t="shared" ref="I739" si="1097">E739*F739</f>
        <v>0</v>
      </c>
      <c r="J739" s="117">
        <f t="shared" ref="J739" si="1098">H739*E739</f>
        <v>0</v>
      </c>
    </row>
    <row r="740" spans="1:10" x14ac:dyDescent="0.2">
      <c r="A740" s="133"/>
      <c r="B740" s="53"/>
      <c r="C740" s="18" t="s">
        <v>71</v>
      </c>
      <c r="D740" s="116"/>
      <c r="E740" s="116"/>
      <c r="F740" s="75"/>
      <c r="G740" s="7"/>
      <c r="H740" s="118"/>
      <c r="I740" s="118"/>
      <c r="J740" s="118"/>
    </row>
    <row r="741" spans="1:10" ht="12.95" customHeight="1" x14ac:dyDescent="0.25">
      <c r="A741" s="132">
        <v>368</v>
      </c>
      <c r="B741" s="62">
        <v>18418012</v>
      </c>
      <c r="C741" s="26" t="s">
        <v>1058</v>
      </c>
      <c r="D741" s="115" t="s">
        <v>1448</v>
      </c>
      <c r="E741" s="115">
        <v>1</v>
      </c>
      <c r="F741" s="75"/>
      <c r="G741" s="7"/>
      <c r="H741" s="117">
        <f t="shared" ref="H741" si="1099">F741+F741*G741</f>
        <v>0</v>
      </c>
      <c r="I741" s="117">
        <f t="shared" ref="I741" si="1100">E741*F741</f>
        <v>0</v>
      </c>
      <c r="J741" s="117">
        <f t="shared" ref="J741" si="1101">H741*E741</f>
        <v>0</v>
      </c>
    </row>
    <row r="742" spans="1:10" x14ac:dyDescent="0.2">
      <c r="A742" s="133"/>
      <c r="B742" s="53"/>
      <c r="C742" s="18" t="s">
        <v>71</v>
      </c>
      <c r="D742" s="116"/>
      <c r="E742" s="116"/>
      <c r="F742" s="75"/>
      <c r="G742" s="7"/>
      <c r="H742" s="118"/>
      <c r="I742" s="118"/>
      <c r="J742" s="118"/>
    </row>
    <row r="743" spans="1:10" ht="12.95" customHeight="1" x14ac:dyDescent="0.25">
      <c r="A743" s="132">
        <v>369</v>
      </c>
      <c r="B743" s="62">
        <v>18418020</v>
      </c>
      <c r="C743" s="26" t="s">
        <v>1059</v>
      </c>
      <c r="D743" s="115" t="s">
        <v>1449</v>
      </c>
      <c r="E743" s="115">
        <v>1</v>
      </c>
      <c r="F743" s="75"/>
      <c r="G743" s="7"/>
      <c r="H743" s="117">
        <f t="shared" ref="H743" si="1102">F743+F743*G743</f>
        <v>0</v>
      </c>
      <c r="I743" s="117">
        <f t="shared" ref="I743" si="1103">E743*F743</f>
        <v>0</v>
      </c>
      <c r="J743" s="117">
        <f t="shared" ref="J743" si="1104">H743*E743</f>
        <v>0</v>
      </c>
    </row>
    <row r="744" spans="1:10" x14ac:dyDescent="0.2">
      <c r="A744" s="133"/>
      <c r="B744" s="53"/>
      <c r="C744" s="18" t="s">
        <v>71</v>
      </c>
      <c r="D744" s="116"/>
      <c r="E744" s="116"/>
      <c r="F744" s="75"/>
      <c r="G744" s="7"/>
      <c r="H744" s="118"/>
      <c r="I744" s="118"/>
      <c r="J744" s="118"/>
    </row>
    <row r="745" spans="1:10" ht="12.95" customHeight="1" x14ac:dyDescent="0.25">
      <c r="A745" s="132">
        <v>370</v>
      </c>
      <c r="B745" s="62">
        <v>12252011</v>
      </c>
      <c r="C745" s="26" t="s">
        <v>1060</v>
      </c>
      <c r="D745" s="115" t="s">
        <v>1374</v>
      </c>
      <c r="E745" s="115">
        <v>1</v>
      </c>
      <c r="F745" s="75"/>
      <c r="G745" s="7"/>
      <c r="H745" s="117">
        <f t="shared" ref="H745" si="1105">F745+F745*G745</f>
        <v>0</v>
      </c>
      <c r="I745" s="117">
        <f t="shared" ref="I745" si="1106">E745*F745</f>
        <v>0</v>
      </c>
      <c r="J745" s="117">
        <f t="shared" ref="J745" si="1107">H745*E745</f>
        <v>0</v>
      </c>
    </row>
    <row r="746" spans="1:10" x14ac:dyDescent="0.2">
      <c r="A746" s="133"/>
      <c r="B746" s="53"/>
      <c r="C746" s="18" t="s">
        <v>71</v>
      </c>
      <c r="D746" s="116"/>
      <c r="E746" s="116"/>
      <c r="F746" s="75"/>
      <c r="G746" s="7"/>
      <c r="H746" s="118"/>
      <c r="I746" s="118"/>
      <c r="J746" s="118"/>
    </row>
    <row r="747" spans="1:10" ht="12.95" customHeight="1" x14ac:dyDescent="0.25">
      <c r="A747" s="132">
        <v>371</v>
      </c>
      <c r="B747" s="62" t="s">
        <v>1061</v>
      </c>
      <c r="C747" s="26" t="s">
        <v>1062</v>
      </c>
      <c r="D747" s="115" t="s">
        <v>1450</v>
      </c>
      <c r="E747" s="115">
        <v>1</v>
      </c>
      <c r="F747" s="75"/>
      <c r="G747" s="7"/>
      <c r="H747" s="117">
        <f t="shared" ref="H747" si="1108">F747+F747*G747</f>
        <v>0</v>
      </c>
      <c r="I747" s="117">
        <f t="shared" ref="I747" si="1109">E747*F747</f>
        <v>0</v>
      </c>
      <c r="J747" s="117">
        <f t="shared" ref="J747" si="1110">H747*E747</f>
        <v>0</v>
      </c>
    </row>
    <row r="748" spans="1:10" x14ac:dyDescent="0.2">
      <c r="A748" s="133"/>
      <c r="B748" s="53"/>
      <c r="C748" s="18" t="s">
        <v>71</v>
      </c>
      <c r="D748" s="116"/>
      <c r="E748" s="116"/>
      <c r="F748" s="75"/>
      <c r="G748" s="7"/>
      <c r="H748" s="118"/>
      <c r="I748" s="118"/>
      <c r="J748" s="118"/>
    </row>
    <row r="749" spans="1:10" ht="12.95" customHeight="1" x14ac:dyDescent="0.25">
      <c r="A749" s="132">
        <v>372</v>
      </c>
      <c r="B749" s="62" t="s">
        <v>1063</v>
      </c>
      <c r="C749" s="26" t="s">
        <v>1064</v>
      </c>
      <c r="D749" s="115" t="s">
        <v>1364</v>
      </c>
      <c r="E749" s="115">
        <v>1</v>
      </c>
      <c r="F749" s="75"/>
      <c r="G749" s="7"/>
      <c r="H749" s="117">
        <f t="shared" ref="H749" si="1111">F749+F749*G749</f>
        <v>0</v>
      </c>
      <c r="I749" s="117">
        <f t="shared" ref="I749" si="1112">E749*F749</f>
        <v>0</v>
      </c>
      <c r="J749" s="117">
        <f t="shared" ref="J749" si="1113">H749*E749</f>
        <v>0</v>
      </c>
    </row>
    <row r="750" spans="1:10" x14ac:dyDescent="0.2">
      <c r="A750" s="133"/>
      <c r="B750" s="53"/>
      <c r="C750" s="18" t="s">
        <v>71</v>
      </c>
      <c r="D750" s="116"/>
      <c r="E750" s="116"/>
      <c r="F750" s="75"/>
      <c r="G750" s="7"/>
      <c r="H750" s="118"/>
      <c r="I750" s="118"/>
      <c r="J750" s="118"/>
    </row>
    <row r="751" spans="1:10" ht="12.95" customHeight="1" x14ac:dyDescent="0.25">
      <c r="A751" s="132">
        <v>373</v>
      </c>
      <c r="B751" s="62" t="s">
        <v>1065</v>
      </c>
      <c r="C751" s="26" t="s">
        <v>1064</v>
      </c>
      <c r="D751" s="115" t="s">
        <v>1451</v>
      </c>
      <c r="E751" s="115">
        <v>1</v>
      </c>
      <c r="F751" s="75"/>
      <c r="G751" s="7"/>
      <c r="H751" s="117">
        <f t="shared" ref="H751" si="1114">F751+F751*G751</f>
        <v>0</v>
      </c>
      <c r="I751" s="117">
        <f t="shared" ref="I751" si="1115">E751*F751</f>
        <v>0</v>
      </c>
      <c r="J751" s="117">
        <f t="shared" ref="J751" si="1116">H751*E751</f>
        <v>0</v>
      </c>
    </row>
    <row r="752" spans="1:10" x14ac:dyDescent="0.2">
      <c r="A752" s="133"/>
      <c r="B752" s="53"/>
      <c r="C752" s="18" t="s">
        <v>71</v>
      </c>
      <c r="D752" s="116"/>
      <c r="E752" s="116"/>
      <c r="F752" s="75"/>
      <c r="G752" s="7"/>
      <c r="H752" s="118"/>
      <c r="I752" s="118"/>
      <c r="J752" s="118"/>
    </row>
    <row r="753" spans="1:10" ht="12.95" customHeight="1" x14ac:dyDescent="0.25">
      <c r="A753" s="132">
        <v>374</v>
      </c>
      <c r="B753" s="62">
        <v>51985026</v>
      </c>
      <c r="C753" s="26" t="s">
        <v>1066</v>
      </c>
      <c r="D753" s="115" t="s">
        <v>61</v>
      </c>
      <c r="E753" s="115">
        <v>1</v>
      </c>
      <c r="F753" s="75"/>
      <c r="G753" s="7"/>
      <c r="H753" s="117">
        <f t="shared" ref="H753" si="1117">F753+F753*G753</f>
        <v>0</v>
      </c>
      <c r="I753" s="117">
        <f t="shared" ref="I753" si="1118">E753*F753</f>
        <v>0</v>
      </c>
      <c r="J753" s="117">
        <f t="shared" ref="J753" si="1119">H753*E753</f>
        <v>0</v>
      </c>
    </row>
    <row r="754" spans="1:10" x14ac:dyDescent="0.2">
      <c r="A754" s="133"/>
      <c r="B754" s="53"/>
      <c r="C754" s="18" t="s">
        <v>71</v>
      </c>
      <c r="D754" s="116"/>
      <c r="E754" s="116"/>
      <c r="F754" s="75"/>
      <c r="G754" s="7"/>
      <c r="H754" s="118"/>
      <c r="I754" s="118"/>
      <c r="J754" s="118"/>
    </row>
    <row r="755" spans="1:10" ht="12.95" customHeight="1" x14ac:dyDescent="0.25">
      <c r="A755" s="132">
        <v>375</v>
      </c>
      <c r="B755" s="62">
        <v>11058021</v>
      </c>
      <c r="C755" s="26" t="s">
        <v>1067</v>
      </c>
      <c r="D755" s="115" t="s">
        <v>1369</v>
      </c>
      <c r="E755" s="115">
        <v>1</v>
      </c>
      <c r="F755" s="75"/>
      <c r="G755" s="7"/>
      <c r="H755" s="117">
        <f t="shared" ref="H755" si="1120">F755+F755*G755</f>
        <v>0</v>
      </c>
      <c r="I755" s="117">
        <f t="shared" ref="I755" si="1121">E755*F755</f>
        <v>0</v>
      </c>
      <c r="J755" s="117">
        <f t="shared" ref="J755" si="1122">H755*E755</f>
        <v>0</v>
      </c>
    </row>
    <row r="756" spans="1:10" x14ac:dyDescent="0.2">
      <c r="A756" s="133"/>
      <c r="B756" s="53"/>
      <c r="C756" s="18" t="s">
        <v>71</v>
      </c>
      <c r="D756" s="116"/>
      <c r="E756" s="116"/>
      <c r="F756" s="75"/>
      <c r="G756" s="7"/>
      <c r="H756" s="118"/>
      <c r="I756" s="118"/>
      <c r="J756" s="118"/>
    </row>
    <row r="757" spans="1:10" ht="12.95" customHeight="1" x14ac:dyDescent="0.25">
      <c r="A757" s="132">
        <v>376</v>
      </c>
      <c r="B757" s="62">
        <v>51985034</v>
      </c>
      <c r="C757" s="26" t="s">
        <v>1068</v>
      </c>
      <c r="D757" s="115" t="s">
        <v>1369</v>
      </c>
      <c r="E757" s="115">
        <v>1</v>
      </c>
      <c r="F757" s="75"/>
      <c r="G757" s="7"/>
      <c r="H757" s="117">
        <f t="shared" ref="H757" si="1123">F757+F757*G757</f>
        <v>0</v>
      </c>
      <c r="I757" s="117">
        <f t="shared" ref="I757" si="1124">E757*F757</f>
        <v>0</v>
      </c>
      <c r="J757" s="117">
        <f t="shared" ref="J757" si="1125">H757*E757</f>
        <v>0</v>
      </c>
    </row>
    <row r="758" spans="1:10" x14ac:dyDescent="0.2">
      <c r="A758" s="133"/>
      <c r="B758" s="53"/>
      <c r="C758" s="18" t="s">
        <v>71</v>
      </c>
      <c r="D758" s="116"/>
      <c r="E758" s="116"/>
      <c r="F758" s="75"/>
      <c r="G758" s="7"/>
      <c r="H758" s="118"/>
      <c r="I758" s="118"/>
      <c r="J758" s="118"/>
    </row>
    <row r="759" spans="1:10" ht="12.95" customHeight="1" x14ac:dyDescent="0.25">
      <c r="A759" s="132">
        <v>377</v>
      </c>
      <c r="B759" s="62" t="s">
        <v>1069</v>
      </c>
      <c r="C759" s="26" t="s">
        <v>1070</v>
      </c>
      <c r="D759" s="115" t="s">
        <v>1412</v>
      </c>
      <c r="E759" s="115">
        <v>1</v>
      </c>
      <c r="F759" s="75"/>
      <c r="G759" s="7"/>
      <c r="H759" s="117">
        <f t="shared" ref="H759" si="1126">F759+F759*G759</f>
        <v>0</v>
      </c>
      <c r="I759" s="117">
        <f t="shared" ref="I759" si="1127">E759*F759</f>
        <v>0</v>
      </c>
      <c r="J759" s="117">
        <f t="shared" ref="J759" si="1128">H759*E759</f>
        <v>0</v>
      </c>
    </row>
    <row r="760" spans="1:10" x14ac:dyDescent="0.2">
      <c r="A760" s="133"/>
      <c r="B760" s="53"/>
      <c r="C760" s="18" t="s">
        <v>71</v>
      </c>
      <c r="D760" s="116"/>
      <c r="E760" s="116"/>
      <c r="F760" s="75"/>
      <c r="G760" s="7"/>
      <c r="H760" s="118"/>
      <c r="I760" s="118"/>
      <c r="J760" s="118"/>
    </row>
    <row r="761" spans="1:10" ht="12.95" customHeight="1" x14ac:dyDescent="0.25">
      <c r="A761" s="132">
        <v>378</v>
      </c>
      <c r="B761" s="62" t="s">
        <v>1071</v>
      </c>
      <c r="C761" s="26" t="s">
        <v>1072</v>
      </c>
      <c r="D761" s="115" t="s">
        <v>1393</v>
      </c>
      <c r="E761" s="115">
        <v>1</v>
      </c>
      <c r="F761" s="75"/>
      <c r="G761" s="7"/>
      <c r="H761" s="117">
        <f t="shared" ref="H761" si="1129">F761+F761*G761</f>
        <v>0</v>
      </c>
      <c r="I761" s="117">
        <f t="shared" ref="I761" si="1130">E761*F761</f>
        <v>0</v>
      </c>
      <c r="J761" s="117">
        <f t="shared" ref="J761" si="1131">H761*E761</f>
        <v>0</v>
      </c>
    </row>
    <row r="762" spans="1:10" x14ac:dyDescent="0.2">
      <c r="A762" s="133"/>
      <c r="B762" s="53"/>
      <c r="C762" s="18" t="s">
        <v>71</v>
      </c>
      <c r="D762" s="116"/>
      <c r="E762" s="116"/>
      <c r="F762" s="75"/>
      <c r="G762" s="7"/>
      <c r="H762" s="118"/>
      <c r="I762" s="118"/>
      <c r="J762" s="118"/>
    </row>
    <row r="763" spans="1:10" ht="12.95" customHeight="1" x14ac:dyDescent="0.25">
      <c r="A763" s="132">
        <v>379</v>
      </c>
      <c r="B763" s="62">
        <v>26619</v>
      </c>
      <c r="C763" s="26" t="s">
        <v>1073</v>
      </c>
      <c r="D763" s="115" t="s">
        <v>1452</v>
      </c>
      <c r="E763" s="115">
        <v>1</v>
      </c>
      <c r="F763" s="75"/>
      <c r="G763" s="7"/>
      <c r="H763" s="117">
        <f t="shared" ref="H763" si="1132">F763+F763*G763</f>
        <v>0</v>
      </c>
      <c r="I763" s="117">
        <f t="shared" ref="I763" si="1133">E763*F763</f>
        <v>0</v>
      </c>
      <c r="J763" s="117">
        <f t="shared" ref="J763" si="1134">H763*E763</f>
        <v>0</v>
      </c>
    </row>
    <row r="764" spans="1:10" x14ac:dyDescent="0.2">
      <c r="A764" s="133"/>
      <c r="B764" s="53"/>
      <c r="C764" s="18" t="s">
        <v>71</v>
      </c>
      <c r="D764" s="116"/>
      <c r="E764" s="116"/>
      <c r="F764" s="75"/>
      <c r="G764" s="7"/>
      <c r="H764" s="118"/>
      <c r="I764" s="118"/>
      <c r="J764" s="118"/>
    </row>
    <row r="765" spans="1:10" ht="12.95" customHeight="1" x14ac:dyDescent="0.25">
      <c r="A765" s="132">
        <v>380</v>
      </c>
      <c r="B765" s="62">
        <v>26616</v>
      </c>
      <c r="C765" s="26" t="s">
        <v>1074</v>
      </c>
      <c r="D765" s="115" t="s">
        <v>1452</v>
      </c>
      <c r="E765" s="115">
        <v>1</v>
      </c>
      <c r="F765" s="75"/>
      <c r="G765" s="7"/>
      <c r="H765" s="117">
        <f t="shared" ref="H765" si="1135">F765+F765*G765</f>
        <v>0</v>
      </c>
      <c r="I765" s="117">
        <f t="shared" ref="I765" si="1136">E765*F765</f>
        <v>0</v>
      </c>
      <c r="J765" s="117">
        <f t="shared" ref="J765" si="1137">H765*E765</f>
        <v>0</v>
      </c>
    </row>
    <row r="766" spans="1:10" x14ac:dyDescent="0.2">
      <c r="A766" s="133"/>
      <c r="B766" s="53"/>
      <c r="C766" s="18" t="s">
        <v>71</v>
      </c>
      <c r="D766" s="116"/>
      <c r="E766" s="116"/>
      <c r="F766" s="75"/>
      <c r="G766" s="7"/>
      <c r="H766" s="118"/>
      <c r="I766" s="118"/>
      <c r="J766" s="118"/>
    </row>
    <row r="767" spans="1:10" ht="12.95" customHeight="1" x14ac:dyDescent="0.25">
      <c r="A767" s="132">
        <v>381</v>
      </c>
      <c r="B767" s="62">
        <v>26617</v>
      </c>
      <c r="C767" s="26" t="s">
        <v>1074</v>
      </c>
      <c r="D767" s="115" t="s">
        <v>1453</v>
      </c>
      <c r="E767" s="115">
        <v>1</v>
      </c>
      <c r="F767" s="75"/>
      <c r="G767" s="7"/>
      <c r="H767" s="117">
        <f t="shared" ref="H767" si="1138">F767+F767*G767</f>
        <v>0</v>
      </c>
      <c r="I767" s="117">
        <f t="shared" ref="I767" si="1139">E767*F767</f>
        <v>0</v>
      </c>
      <c r="J767" s="117">
        <f t="shared" ref="J767" si="1140">H767*E767</f>
        <v>0</v>
      </c>
    </row>
    <row r="768" spans="1:10" x14ac:dyDescent="0.2">
      <c r="A768" s="133"/>
      <c r="B768" s="53"/>
      <c r="C768" s="18" t="s">
        <v>71</v>
      </c>
      <c r="D768" s="116"/>
      <c r="E768" s="116"/>
      <c r="F768" s="75"/>
      <c r="G768" s="7"/>
      <c r="H768" s="118"/>
      <c r="I768" s="118"/>
      <c r="J768" s="118"/>
    </row>
    <row r="769" spans="1:10" ht="12.95" customHeight="1" x14ac:dyDescent="0.25">
      <c r="A769" s="132">
        <v>382</v>
      </c>
      <c r="B769" s="62">
        <v>26614</v>
      </c>
      <c r="C769" s="26" t="s">
        <v>1075</v>
      </c>
      <c r="D769" s="115" t="s">
        <v>1454</v>
      </c>
      <c r="E769" s="115">
        <v>1</v>
      </c>
      <c r="F769" s="75"/>
      <c r="G769" s="7"/>
      <c r="H769" s="117">
        <f t="shared" ref="H769" si="1141">F769+F769*G769</f>
        <v>0</v>
      </c>
      <c r="I769" s="117">
        <f t="shared" ref="I769" si="1142">E769*F769</f>
        <v>0</v>
      </c>
      <c r="J769" s="117">
        <f t="shared" ref="J769" si="1143">H769*E769</f>
        <v>0</v>
      </c>
    </row>
    <row r="770" spans="1:10" x14ac:dyDescent="0.2">
      <c r="A770" s="133"/>
      <c r="B770" s="53"/>
      <c r="C770" s="18" t="s">
        <v>71</v>
      </c>
      <c r="D770" s="116"/>
      <c r="E770" s="116"/>
      <c r="F770" s="75"/>
      <c r="G770" s="7"/>
      <c r="H770" s="118"/>
      <c r="I770" s="118"/>
      <c r="J770" s="118"/>
    </row>
    <row r="771" spans="1:10" ht="12.95" customHeight="1" x14ac:dyDescent="0.25">
      <c r="A771" s="132">
        <v>383</v>
      </c>
      <c r="B771" s="62">
        <v>18912014</v>
      </c>
      <c r="C771" s="26" t="s">
        <v>1076</v>
      </c>
      <c r="D771" s="115" t="s">
        <v>1455</v>
      </c>
      <c r="E771" s="115">
        <v>1</v>
      </c>
      <c r="F771" s="75"/>
      <c r="G771" s="7"/>
      <c r="H771" s="117">
        <f t="shared" ref="H771" si="1144">F771+F771*G771</f>
        <v>0</v>
      </c>
      <c r="I771" s="117">
        <f t="shared" ref="I771" si="1145">E771*F771</f>
        <v>0</v>
      </c>
      <c r="J771" s="117">
        <f t="shared" ref="J771" si="1146">H771*E771</f>
        <v>0</v>
      </c>
    </row>
    <row r="772" spans="1:10" x14ac:dyDescent="0.2">
      <c r="A772" s="133"/>
      <c r="B772" s="53"/>
      <c r="C772" s="18" t="s">
        <v>71</v>
      </c>
      <c r="D772" s="116"/>
      <c r="E772" s="116"/>
      <c r="F772" s="75"/>
      <c r="G772" s="7"/>
      <c r="H772" s="118"/>
      <c r="I772" s="118"/>
      <c r="J772" s="118"/>
    </row>
    <row r="773" spans="1:10" ht="12.95" customHeight="1" x14ac:dyDescent="0.25">
      <c r="A773" s="132">
        <v>384</v>
      </c>
      <c r="B773" s="62" t="s">
        <v>1077</v>
      </c>
      <c r="C773" s="26" t="s">
        <v>1078</v>
      </c>
      <c r="D773" s="115" t="s">
        <v>1338</v>
      </c>
      <c r="E773" s="115">
        <v>1</v>
      </c>
      <c r="F773" s="75"/>
      <c r="G773" s="7"/>
      <c r="H773" s="117">
        <f t="shared" ref="H773" si="1147">F773+F773*G773</f>
        <v>0</v>
      </c>
      <c r="I773" s="117">
        <f t="shared" ref="I773" si="1148">E773*F773</f>
        <v>0</v>
      </c>
      <c r="J773" s="117">
        <f t="shared" ref="J773" si="1149">H773*E773</f>
        <v>0</v>
      </c>
    </row>
    <row r="774" spans="1:10" x14ac:dyDescent="0.2">
      <c r="A774" s="133"/>
      <c r="B774" s="53"/>
      <c r="C774" s="18" t="s">
        <v>71</v>
      </c>
      <c r="D774" s="116"/>
      <c r="E774" s="116"/>
      <c r="F774" s="75"/>
      <c r="G774" s="7"/>
      <c r="H774" s="118"/>
      <c r="I774" s="118"/>
      <c r="J774" s="118"/>
    </row>
    <row r="775" spans="1:10" ht="12.95" customHeight="1" x14ac:dyDescent="0.25">
      <c r="A775" s="132">
        <v>385</v>
      </c>
      <c r="B775" s="62" t="s">
        <v>1077</v>
      </c>
      <c r="C775" s="26" t="s">
        <v>1078</v>
      </c>
      <c r="D775" s="115"/>
      <c r="E775" s="115">
        <v>1</v>
      </c>
      <c r="F775" s="75"/>
      <c r="G775" s="7"/>
      <c r="H775" s="117">
        <f t="shared" ref="H775" si="1150">F775+F775*G775</f>
        <v>0</v>
      </c>
      <c r="I775" s="117">
        <f t="shared" ref="I775" si="1151">E775*F775</f>
        <v>0</v>
      </c>
      <c r="J775" s="117">
        <f t="shared" ref="J775" si="1152">H775*E775</f>
        <v>0</v>
      </c>
    </row>
    <row r="776" spans="1:10" x14ac:dyDescent="0.2">
      <c r="A776" s="133"/>
      <c r="B776" s="53"/>
      <c r="C776" s="18" t="s">
        <v>71</v>
      </c>
      <c r="D776" s="116"/>
      <c r="E776" s="116"/>
      <c r="F776" s="75"/>
      <c r="G776" s="7"/>
      <c r="H776" s="118"/>
      <c r="I776" s="118"/>
      <c r="J776" s="118"/>
    </row>
    <row r="777" spans="1:10" ht="12.95" customHeight="1" x14ac:dyDescent="0.25">
      <c r="A777" s="132">
        <v>386</v>
      </c>
      <c r="B777" s="62" t="s">
        <v>1079</v>
      </c>
      <c r="C777" s="26" t="s">
        <v>1080</v>
      </c>
      <c r="D777" s="115" t="s">
        <v>1399</v>
      </c>
      <c r="E777" s="115">
        <v>1</v>
      </c>
      <c r="F777" s="75"/>
      <c r="G777" s="7"/>
      <c r="H777" s="117">
        <f t="shared" ref="H777" si="1153">F777+F777*G777</f>
        <v>0</v>
      </c>
      <c r="I777" s="117">
        <f t="shared" ref="I777" si="1154">E777*F777</f>
        <v>0</v>
      </c>
      <c r="J777" s="117">
        <f t="shared" ref="J777" si="1155">H777*E777</f>
        <v>0</v>
      </c>
    </row>
    <row r="778" spans="1:10" x14ac:dyDescent="0.2">
      <c r="A778" s="133"/>
      <c r="B778" s="53"/>
      <c r="C778" s="18" t="s">
        <v>71</v>
      </c>
      <c r="D778" s="116"/>
      <c r="E778" s="116"/>
      <c r="F778" s="75"/>
      <c r="G778" s="7"/>
      <c r="H778" s="118"/>
      <c r="I778" s="118"/>
      <c r="J778" s="118"/>
    </row>
    <row r="779" spans="1:10" ht="12.95" customHeight="1" x14ac:dyDescent="0.25">
      <c r="A779" s="132">
        <v>387</v>
      </c>
      <c r="B779" s="62">
        <v>15140122</v>
      </c>
      <c r="C779" s="26" t="s">
        <v>1081</v>
      </c>
      <c r="D779" s="115" t="s">
        <v>22</v>
      </c>
      <c r="E779" s="115">
        <v>1</v>
      </c>
      <c r="F779" s="75"/>
      <c r="G779" s="7"/>
      <c r="H779" s="117">
        <f t="shared" ref="H779" si="1156">F779+F779*G779</f>
        <v>0</v>
      </c>
      <c r="I779" s="117">
        <f t="shared" ref="I779" si="1157">E779*F779</f>
        <v>0</v>
      </c>
      <c r="J779" s="117">
        <f t="shared" ref="J779" si="1158">H779*E779</f>
        <v>0</v>
      </c>
    </row>
    <row r="780" spans="1:10" x14ac:dyDescent="0.2">
      <c r="A780" s="133"/>
      <c r="B780" s="53"/>
      <c r="C780" s="18" t="s">
        <v>71</v>
      </c>
      <c r="D780" s="116"/>
      <c r="E780" s="116"/>
      <c r="F780" s="75"/>
      <c r="G780" s="7"/>
      <c r="H780" s="118"/>
      <c r="I780" s="118"/>
      <c r="J780" s="118"/>
    </row>
    <row r="781" spans="1:10" ht="12.95" customHeight="1" x14ac:dyDescent="0.25">
      <c r="A781" s="132">
        <v>388</v>
      </c>
      <c r="B781" s="62">
        <v>15070063</v>
      </c>
      <c r="C781" s="26" t="s">
        <v>1082</v>
      </c>
      <c r="D781" s="115" t="s">
        <v>22</v>
      </c>
      <c r="E781" s="115">
        <v>1</v>
      </c>
      <c r="F781" s="75"/>
      <c r="G781" s="7"/>
      <c r="H781" s="117">
        <f t="shared" ref="H781" si="1159">F781+F781*G781</f>
        <v>0</v>
      </c>
      <c r="I781" s="117">
        <f t="shared" ref="I781" si="1160">E781*F781</f>
        <v>0</v>
      </c>
      <c r="J781" s="117">
        <f t="shared" ref="J781" si="1161">H781*E781</f>
        <v>0</v>
      </c>
    </row>
    <row r="782" spans="1:10" x14ac:dyDescent="0.2">
      <c r="A782" s="133"/>
      <c r="B782" s="53"/>
      <c r="C782" s="18" t="s">
        <v>71</v>
      </c>
      <c r="D782" s="116"/>
      <c r="E782" s="116"/>
      <c r="F782" s="75"/>
      <c r="G782" s="7"/>
      <c r="H782" s="118"/>
      <c r="I782" s="118"/>
      <c r="J782" s="118"/>
    </row>
    <row r="783" spans="1:10" ht="12.95" customHeight="1" x14ac:dyDescent="0.25">
      <c r="A783" s="132">
        <v>389</v>
      </c>
      <c r="B783" s="62">
        <v>10378016</v>
      </c>
      <c r="C783" s="26" t="s">
        <v>1083</v>
      </c>
      <c r="D783" s="115" t="s">
        <v>1456</v>
      </c>
      <c r="E783" s="115">
        <v>1</v>
      </c>
      <c r="F783" s="75"/>
      <c r="G783" s="7"/>
      <c r="H783" s="117">
        <f t="shared" ref="H783" si="1162">F783+F783*G783</f>
        <v>0</v>
      </c>
      <c r="I783" s="117">
        <f t="shared" ref="I783" si="1163">E783*F783</f>
        <v>0</v>
      </c>
      <c r="J783" s="117">
        <f t="shared" ref="J783" si="1164">H783*E783</f>
        <v>0</v>
      </c>
    </row>
    <row r="784" spans="1:10" x14ac:dyDescent="0.2">
      <c r="A784" s="133"/>
      <c r="B784" s="53"/>
      <c r="C784" s="18" t="s">
        <v>71</v>
      </c>
      <c r="D784" s="116"/>
      <c r="E784" s="116"/>
      <c r="F784" s="75"/>
      <c r="G784" s="7"/>
      <c r="H784" s="118"/>
      <c r="I784" s="118"/>
      <c r="J784" s="118"/>
    </row>
    <row r="785" spans="1:10" ht="12.95" customHeight="1" x14ac:dyDescent="0.25">
      <c r="A785" s="132">
        <v>390</v>
      </c>
      <c r="B785" s="62">
        <v>17914</v>
      </c>
      <c r="C785" s="26" t="s">
        <v>1084</v>
      </c>
      <c r="D785" s="115" t="s">
        <v>1457</v>
      </c>
      <c r="E785" s="115">
        <v>1</v>
      </c>
      <c r="F785" s="75"/>
      <c r="G785" s="7"/>
      <c r="H785" s="117">
        <f t="shared" ref="H785" si="1165">F785+F785*G785</f>
        <v>0</v>
      </c>
      <c r="I785" s="117">
        <f t="shared" ref="I785" si="1166">E785*F785</f>
        <v>0</v>
      </c>
      <c r="J785" s="117">
        <f t="shared" ref="J785" si="1167">H785*E785</f>
        <v>0</v>
      </c>
    </row>
    <row r="786" spans="1:10" x14ac:dyDescent="0.2">
      <c r="A786" s="133"/>
      <c r="B786" s="53"/>
      <c r="C786" s="18" t="s">
        <v>71</v>
      </c>
      <c r="D786" s="116"/>
      <c r="E786" s="116"/>
      <c r="F786" s="75"/>
      <c r="G786" s="7"/>
      <c r="H786" s="118"/>
      <c r="I786" s="118"/>
      <c r="J786" s="118"/>
    </row>
    <row r="787" spans="1:10" ht="12.95" customHeight="1" x14ac:dyDescent="0.25">
      <c r="A787" s="132">
        <v>391</v>
      </c>
      <c r="B787" s="62" t="s">
        <v>1085</v>
      </c>
      <c r="C787" s="26" t="s">
        <v>1086</v>
      </c>
      <c r="D787" s="115" t="s">
        <v>25</v>
      </c>
      <c r="E787" s="115">
        <v>1</v>
      </c>
      <c r="F787" s="75"/>
      <c r="G787" s="7"/>
      <c r="H787" s="117">
        <f t="shared" ref="H787" si="1168">F787+F787*G787</f>
        <v>0</v>
      </c>
      <c r="I787" s="117">
        <f t="shared" ref="I787" si="1169">E787*F787</f>
        <v>0</v>
      </c>
      <c r="J787" s="117">
        <f t="shared" ref="J787" si="1170">H787*E787</f>
        <v>0</v>
      </c>
    </row>
    <row r="788" spans="1:10" x14ac:dyDescent="0.2">
      <c r="A788" s="133"/>
      <c r="B788" s="53"/>
      <c r="C788" s="18" t="s">
        <v>71</v>
      </c>
      <c r="D788" s="116"/>
      <c r="E788" s="116"/>
      <c r="F788" s="75"/>
      <c r="G788" s="7"/>
      <c r="H788" s="118"/>
      <c r="I788" s="118"/>
      <c r="J788" s="118"/>
    </row>
    <row r="789" spans="1:10" ht="12.95" customHeight="1" x14ac:dyDescent="0.25">
      <c r="A789" s="132">
        <v>392</v>
      </c>
      <c r="B789" s="62" t="s">
        <v>1087</v>
      </c>
      <c r="C789" s="26" t="s">
        <v>1088</v>
      </c>
      <c r="D789" s="115" t="s">
        <v>1438</v>
      </c>
      <c r="E789" s="115">
        <v>1</v>
      </c>
      <c r="F789" s="75"/>
      <c r="G789" s="7"/>
      <c r="H789" s="117">
        <f t="shared" ref="H789" si="1171">F789+F789*G789</f>
        <v>0</v>
      </c>
      <c r="I789" s="117">
        <f t="shared" ref="I789" si="1172">E789*F789</f>
        <v>0</v>
      </c>
      <c r="J789" s="117">
        <f t="shared" ref="J789" si="1173">H789*E789</f>
        <v>0</v>
      </c>
    </row>
    <row r="790" spans="1:10" x14ac:dyDescent="0.2">
      <c r="A790" s="133"/>
      <c r="B790" s="53"/>
      <c r="C790" s="18" t="s">
        <v>71</v>
      </c>
      <c r="D790" s="116"/>
      <c r="E790" s="116"/>
      <c r="F790" s="75"/>
      <c r="G790" s="7"/>
      <c r="H790" s="118"/>
      <c r="I790" s="118"/>
      <c r="J790" s="118"/>
    </row>
    <row r="791" spans="1:10" ht="12.95" customHeight="1" x14ac:dyDescent="0.25">
      <c r="A791" s="132">
        <v>393</v>
      </c>
      <c r="B791" s="62" t="s">
        <v>1089</v>
      </c>
      <c r="C791" s="26" t="s">
        <v>1090</v>
      </c>
      <c r="D791" s="115" t="s">
        <v>1338</v>
      </c>
      <c r="E791" s="115">
        <v>1</v>
      </c>
      <c r="F791" s="75"/>
      <c r="G791" s="7"/>
      <c r="H791" s="117">
        <f t="shared" ref="H791" si="1174">F791+F791*G791</f>
        <v>0</v>
      </c>
      <c r="I791" s="117">
        <f t="shared" ref="I791" si="1175">E791*F791</f>
        <v>0</v>
      </c>
      <c r="J791" s="117">
        <f t="shared" ref="J791" si="1176">H791*E791</f>
        <v>0</v>
      </c>
    </row>
    <row r="792" spans="1:10" x14ac:dyDescent="0.2">
      <c r="A792" s="133"/>
      <c r="B792" s="53"/>
      <c r="C792" s="18" t="s">
        <v>71</v>
      </c>
      <c r="D792" s="116"/>
      <c r="E792" s="116"/>
      <c r="F792" s="75"/>
      <c r="G792" s="7"/>
      <c r="H792" s="118"/>
      <c r="I792" s="118"/>
      <c r="J792" s="118"/>
    </row>
    <row r="793" spans="1:10" ht="12.95" customHeight="1" x14ac:dyDescent="0.25">
      <c r="A793" s="132">
        <v>394</v>
      </c>
      <c r="B793" s="62" t="s">
        <v>1091</v>
      </c>
      <c r="C793" s="26" t="s">
        <v>1092</v>
      </c>
      <c r="D793" s="115" t="s">
        <v>1378</v>
      </c>
      <c r="E793" s="115">
        <v>1</v>
      </c>
      <c r="F793" s="75"/>
      <c r="G793" s="7"/>
      <c r="H793" s="117">
        <f t="shared" ref="H793" si="1177">F793+F793*G793</f>
        <v>0</v>
      </c>
      <c r="I793" s="117">
        <f t="shared" ref="I793" si="1178">E793*F793</f>
        <v>0</v>
      </c>
      <c r="J793" s="117">
        <f t="shared" ref="J793" si="1179">H793*E793</f>
        <v>0</v>
      </c>
    </row>
    <row r="794" spans="1:10" x14ac:dyDescent="0.2">
      <c r="A794" s="133"/>
      <c r="B794" s="53"/>
      <c r="C794" s="18" t="s">
        <v>71</v>
      </c>
      <c r="D794" s="116"/>
      <c r="E794" s="116"/>
      <c r="F794" s="75"/>
      <c r="G794" s="7"/>
      <c r="H794" s="118"/>
      <c r="I794" s="118"/>
      <c r="J794" s="118"/>
    </row>
    <row r="795" spans="1:10" ht="12.95" customHeight="1" x14ac:dyDescent="0.25">
      <c r="A795" s="132">
        <v>395</v>
      </c>
      <c r="B795" s="62" t="s">
        <v>1093</v>
      </c>
      <c r="C795" s="26" t="s">
        <v>1094</v>
      </c>
      <c r="D795" s="115" t="s">
        <v>1380</v>
      </c>
      <c r="E795" s="115">
        <v>1</v>
      </c>
      <c r="F795" s="75"/>
      <c r="G795" s="7"/>
      <c r="H795" s="117">
        <f t="shared" ref="H795" si="1180">F795+F795*G795</f>
        <v>0</v>
      </c>
      <c r="I795" s="117">
        <f t="shared" ref="I795" si="1181">E795*F795</f>
        <v>0</v>
      </c>
      <c r="J795" s="117">
        <f t="shared" ref="J795" si="1182">H795*E795</f>
        <v>0</v>
      </c>
    </row>
    <row r="796" spans="1:10" x14ac:dyDescent="0.2">
      <c r="A796" s="133"/>
      <c r="B796" s="53"/>
      <c r="C796" s="18" t="s">
        <v>71</v>
      </c>
      <c r="D796" s="116"/>
      <c r="E796" s="116"/>
      <c r="F796" s="75"/>
      <c r="G796" s="7"/>
      <c r="H796" s="118"/>
      <c r="I796" s="118"/>
      <c r="J796" s="118"/>
    </row>
    <row r="797" spans="1:10" ht="12.95" customHeight="1" x14ac:dyDescent="0.25">
      <c r="A797" s="132">
        <v>396</v>
      </c>
      <c r="B797" s="62" t="s">
        <v>1095</v>
      </c>
      <c r="C797" s="26" t="s">
        <v>1096</v>
      </c>
      <c r="D797" s="115" t="s">
        <v>1380</v>
      </c>
      <c r="E797" s="115">
        <v>1</v>
      </c>
      <c r="F797" s="75"/>
      <c r="G797" s="7"/>
      <c r="H797" s="117">
        <f t="shared" ref="H797" si="1183">F797+F797*G797</f>
        <v>0</v>
      </c>
      <c r="I797" s="117">
        <f t="shared" ref="I797" si="1184">E797*F797</f>
        <v>0</v>
      </c>
      <c r="J797" s="117">
        <f t="shared" ref="J797" si="1185">H797*E797</f>
        <v>0</v>
      </c>
    </row>
    <row r="798" spans="1:10" x14ac:dyDescent="0.2">
      <c r="A798" s="133"/>
      <c r="B798" s="53"/>
      <c r="C798" s="18" t="s">
        <v>71</v>
      </c>
      <c r="D798" s="116"/>
      <c r="E798" s="116"/>
      <c r="F798" s="75"/>
      <c r="G798" s="7"/>
      <c r="H798" s="118"/>
      <c r="I798" s="118"/>
      <c r="J798" s="118"/>
    </row>
    <row r="799" spans="1:10" ht="12.95" customHeight="1" x14ac:dyDescent="0.25">
      <c r="A799" s="132">
        <v>397</v>
      </c>
      <c r="B799" s="62" t="s">
        <v>1097</v>
      </c>
      <c r="C799" s="26" t="s">
        <v>1096</v>
      </c>
      <c r="D799" s="115" t="s">
        <v>1458</v>
      </c>
      <c r="E799" s="115">
        <v>1</v>
      </c>
      <c r="F799" s="75"/>
      <c r="G799" s="7"/>
      <c r="H799" s="117">
        <f t="shared" ref="H799" si="1186">F799+F799*G799</f>
        <v>0</v>
      </c>
      <c r="I799" s="117">
        <f t="shared" ref="I799" si="1187">E799*F799</f>
        <v>0</v>
      </c>
      <c r="J799" s="117">
        <f t="shared" ref="J799" si="1188">H799*E799</f>
        <v>0</v>
      </c>
    </row>
    <row r="800" spans="1:10" x14ac:dyDescent="0.2">
      <c r="A800" s="133"/>
      <c r="B800" s="53"/>
      <c r="C800" s="18" t="s">
        <v>71</v>
      </c>
      <c r="D800" s="116"/>
      <c r="E800" s="116"/>
      <c r="F800" s="75"/>
      <c r="G800" s="7"/>
      <c r="H800" s="118"/>
      <c r="I800" s="118"/>
      <c r="J800" s="118"/>
    </row>
    <row r="801" spans="1:10" ht="12.95" customHeight="1" x14ac:dyDescent="0.25">
      <c r="A801" s="132">
        <v>398</v>
      </c>
      <c r="B801" s="62" t="s">
        <v>1098</v>
      </c>
      <c r="C801" s="26" t="s">
        <v>1099</v>
      </c>
      <c r="D801" s="115" t="s">
        <v>1459</v>
      </c>
      <c r="E801" s="115">
        <v>1</v>
      </c>
      <c r="F801" s="75"/>
      <c r="G801" s="7"/>
      <c r="H801" s="117">
        <f t="shared" ref="H801" si="1189">F801+F801*G801</f>
        <v>0</v>
      </c>
      <c r="I801" s="117">
        <f t="shared" ref="I801" si="1190">E801*F801</f>
        <v>0</v>
      </c>
      <c r="J801" s="117">
        <f t="shared" ref="J801" si="1191">H801*E801</f>
        <v>0</v>
      </c>
    </row>
    <row r="802" spans="1:10" x14ac:dyDescent="0.2">
      <c r="A802" s="133"/>
      <c r="B802" s="53"/>
      <c r="C802" s="18" t="s">
        <v>71</v>
      </c>
      <c r="D802" s="116"/>
      <c r="E802" s="116"/>
      <c r="F802" s="75"/>
      <c r="G802" s="7"/>
      <c r="H802" s="118"/>
      <c r="I802" s="118"/>
      <c r="J802" s="118"/>
    </row>
    <row r="803" spans="1:10" ht="12.95" customHeight="1" x14ac:dyDescent="0.25">
      <c r="A803" s="132">
        <v>399</v>
      </c>
      <c r="B803" s="62">
        <v>28906</v>
      </c>
      <c r="C803" s="26" t="s">
        <v>1100</v>
      </c>
      <c r="D803" s="115" t="s">
        <v>1460</v>
      </c>
      <c r="E803" s="115">
        <v>1</v>
      </c>
      <c r="F803" s="75"/>
      <c r="G803" s="7"/>
      <c r="H803" s="117">
        <f t="shared" ref="H803" si="1192">F803+F803*G803</f>
        <v>0</v>
      </c>
      <c r="I803" s="117">
        <f t="shared" ref="I803" si="1193">E803*F803</f>
        <v>0</v>
      </c>
      <c r="J803" s="117">
        <f t="shared" ref="J803" si="1194">H803*E803</f>
        <v>0</v>
      </c>
    </row>
    <row r="804" spans="1:10" x14ac:dyDescent="0.2">
      <c r="A804" s="133"/>
      <c r="B804" s="53"/>
      <c r="C804" s="18" t="s">
        <v>71</v>
      </c>
      <c r="D804" s="116"/>
      <c r="E804" s="116"/>
      <c r="F804" s="75"/>
      <c r="G804" s="7"/>
      <c r="H804" s="118"/>
      <c r="I804" s="118"/>
      <c r="J804" s="118"/>
    </row>
    <row r="805" spans="1:10" ht="12.95" customHeight="1" x14ac:dyDescent="0.25">
      <c r="A805" s="132">
        <v>400</v>
      </c>
      <c r="B805" s="62">
        <v>28908</v>
      </c>
      <c r="C805" s="26" t="s">
        <v>1100</v>
      </c>
      <c r="D805" s="115" t="s">
        <v>1461</v>
      </c>
      <c r="E805" s="115">
        <v>1</v>
      </c>
      <c r="F805" s="75"/>
      <c r="G805" s="7"/>
      <c r="H805" s="117">
        <f t="shared" ref="H805" si="1195">F805+F805*G805</f>
        <v>0</v>
      </c>
      <c r="I805" s="117">
        <f t="shared" ref="I805" si="1196">E805*F805</f>
        <v>0</v>
      </c>
      <c r="J805" s="117">
        <f t="shared" ref="J805" si="1197">H805*E805</f>
        <v>0</v>
      </c>
    </row>
    <row r="806" spans="1:10" x14ac:dyDescent="0.2">
      <c r="A806" s="133"/>
      <c r="B806" s="53"/>
      <c r="C806" s="18" t="s">
        <v>71</v>
      </c>
      <c r="D806" s="116"/>
      <c r="E806" s="116"/>
      <c r="F806" s="75"/>
      <c r="G806" s="7"/>
      <c r="H806" s="118"/>
      <c r="I806" s="118"/>
      <c r="J806" s="118"/>
    </row>
    <row r="807" spans="1:10" ht="12.95" customHeight="1" x14ac:dyDescent="0.25">
      <c r="A807" s="132">
        <v>401</v>
      </c>
      <c r="B807" s="62">
        <v>88837</v>
      </c>
      <c r="C807" s="26" t="s">
        <v>1101</v>
      </c>
      <c r="D807" s="115" t="s">
        <v>1462</v>
      </c>
      <c r="E807" s="115">
        <v>1</v>
      </c>
      <c r="F807" s="75"/>
      <c r="G807" s="7"/>
      <c r="H807" s="117">
        <f t="shared" ref="H807" si="1198">F807+F807*G807</f>
        <v>0</v>
      </c>
      <c r="I807" s="117">
        <f t="shared" ref="I807" si="1199">E807*F807</f>
        <v>0</v>
      </c>
      <c r="J807" s="117">
        <f t="shared" ref="J807" si="1200">H807*E807</f>
        <v>0</v>
      </c>
    </row>
    <row r="808" spans="1:10" x14ac:dyDescent="0.2">
      <c r="A808" s="133"/>
      <c r="B808" s="53"/>
      <c r="C808" s="18" t="s">
        <v>71</v>
      </c>
      <c r="D808" s="116"/>
      <c r="E808" s="116"/>
      <c r="F808" s="75"/>
      <c r="G808" s="7"/>
      <c r="H808" s="118"/>
      <c r="I808" s="118"/>
      <c r="J808" s="118"/>
    </row>
    <row r="809" spans="1:10" ht="12.95" customHeight="1" x14ac:dyDescent="0.25">
      <c r="A809" s="132">
        <v>402</v>
      </c>
      <c r="B809" s="62">
        <v>23225</v>
      </c>
      <c r="C809" s="26" t="s">
        <v>1102</v>
      </c>
      <c r="D809" s="115" t="s">
        <v>23</v>
      </c>
      <c r="E809" s="115">
        <v>1</v>
      </c>
      <c r="F809" s="75"/>
      <c r="G809" s="7"/>
      <c r="H809" s="117">
        <f t="shared" ref="H809" si="1201">F809+F809*G809</f>
        <v>0</v>
      </c>
      <c r="I809" s="117">
        <f t="shared" ref="I809" si="1202">E809*F809</f>
        <v>0</v>
      </c>
      <c r="J809" s="117">
        <f t="shared" ref="J809" si="1203">H809*E809</f>
        <v>0</v>
      </c>
    </row>
    <row r="810" spans="1:10" x14ac:dyDescent="0.2">
      <c r="A810" s="133"/>
      <c r="B810" s="53"/>
      <c r="C810" s="18" t="s">
        <v>71</v>
      </c>
      <c r="D810" s="116"/>
      <c r="E810" s="116"/>
      <c r="F810" s="75"/>
      <c r="G810" s="7"/>
      <c r="H810" s="118"/>
      <c r="I810" s="118"/>
      <c r="J810" s="118"/>
    </row>
    <row r="811" spans="1:10" ht="12.95" customHeight="1" x14ac:dyDescent="0.25">
      <c r="A811" s="132">
        <v>403</v>
      </c>
      <c r="B811" s="62">
        <v>23227</v>
      </c>
      <c r="C811" s="26" t="s">
        <v>1102</v>
      </c>
      <c r="D811" s="115" t="s">
        <v>1369</v>
      </c>
      <c r="E811" s="115">
        <v>1</v>
      </c>
      <c r="F811" s="75"/>
      <c r="G811" s="7"/>
      <c r="H811" s="117">
        <f t="shared" ref="H811" si="1204">F811+F811*G811</f>
        <v>0</v>
      </c>
      <c r="I811" s="117">
        <f t="shared" ref="I811" si="1205">E811*F811</f>
        <v>0</v>
      </c>
      <c r="J811" s="117">
        <f t="shared" ref="J811" si="1206">H811*E811</f>
        <v>0</v>
      </c>
    </row>
    <row r="812" spans="1:10" x14ac:dyDescent="0.2">
      <c r="A812" s="133"/>
      <c r="B812" s="53"/>
      <c r="C812" s="18" t="s">
        <v>71</v>
      </c>
      <c r="D812" s="116"/>
      <c r="E812" s="116"/>
      <c r="F812" s="75"/>
      <c r="G812" s="7"/>
      <c r="H812" s="118"/>
      <c r="I812" s="118"/>
      <c r="J812" s="118"/>
    </row>
    <row r="813" spans="1:10" ht="12.95" customHeight="1" x14ac:dyDescent="0.25">
      <c r="A813" s="132">
        <v>404</v>
      </c>
      <c r="B813" s="62">
        <v>23209</v>
      </c>
      <c r="C813" s="26" t="s">
        <v>1103</v>
      </c>
      <c r="D813" s="115" t="s">
        <v>1463</v>
      </c>
      <c r="E813" s="115">
        <v>1</v>
      </c>
      <c r="F813" s="75"/>
      <c r="G813" s="7"/>
      <c r="H813" s="117">
        <f t="shared" ref="H813" si="1207">F813+F813*G813</f>
        <v>0</v>
      </c>
      <c r="I813" s="117">
        <f t="shared" ref="I813" si="1208">E813*F813</f>
        <v>0</v>
      </c>
      <c r="J813" s="117">
        <f t="shared" ref="J813" si="1209">H813*E813</f>
        <v>0</v>
      </c>
    </row>
    <row r="814" spans="1:10" x14ac:dyDescent="0.2">
      <c r="A814" s="133"/>
      <c r="B814" s="53"/>
      <c r="C814" s="18" t="s">
        <v>71</v>
      </c>
      <c r="D814" s="116"/>
      <c r="E814" s="116"/>
      <c r="F814" s="75"/>
      <c r="G814" s="7"/>
      <c r="H814" s="118"/>
      <c r="I814" s="118"/>
      <c r="J814" s="118"/>
    </row>
    <row r="815" spans="1:10" ht="12.95" customHeight="1" x14ac:dyDescent="0.25">
      <c r="A815" s="132">
        <v>405</v>
      </c>
      <c r="B815" s="62">
        <v>32132</v>
      </c>
      <c r="C815" s="26" t="s">
        <v>1104</v>
      </c>
      <c r="D815" s="115" t="s">
        <v>22</v>
      </c>
      <c r="E815" s="115">
        <v>1</v>
      </c>
      <c r="F815" s="75"/>
      <c r="G815" s="7"/>
      <c r="H815" s="117">
        <f t="shared" ref="H815" si="1210">F815+F815*G815</f>
        <v>0</v>
      </c>
      <c r="I815" s="117">
        <f t="shared" ref="I815" si="1211">E815*F815</f>
        <v>0</v>
      </c>
      <c r="J815" s="117">
        <f t="shared" ref="J815" si="1212">H815*E815</f>
        <v>0</v>
      </c>
    </row>
    <row r="816" spans="1:10" x14ac:dyDescent="0.2">
      <c r="A816" s="133"/>
      <c r="B816" s="53"/>
      <c r="C816" s="18" t="s">
        <v>71</v>
      </c>
      <c r="D816" s="116"/>
      <c r="E816" s="116"/>
      <c r="F816" s="75"/>
      <c r="G816" s="7"/>
      <c r="H816" s="118"/>
      <c r="I816" s="118"/>
      <c r="J816" s="118"/>
    </row>
    <row r="817" spans="1:10" ht="12.95" customHeight="1" x14ac:dyDescent="0.25">
      <c r="A817" s="132">
        <v>406</v>
      </c>
      <c r="B817" s="62">
        <v>29201</v>
      </c>
      <c r="C817" s="26" t="s">
        <v>1105</v>
      </c>
      <c r="D817" s="115" t="s">
        <v>1350</v>
      </c>
      <c r="E817" s="115">
        <v>1</v>
      </c>
      <c r="F817" s="75"/>
      <c r="G817" s="7"/>
      <c r="H817" s="117">
        <f t="shared" ref="H817" si="1213">F817+F817*G817</f>
        <v>0</v>
      </c>
      <c r="I817" s="117">
        <f t="shared" ref="I817" si="1214">E817*F817</f>
        <v>0</v>
      </c>
      <c r="J817" s="117">
        <f t="shared" ref="J817" si="1215">H817*E817</f>
        <v>0</v>
      </c>
    </row>
    <row r="818" spans="1:10" x14ac:dyDescent="0.2">
      <c r="A818" s="133"/>
      <c r="B818" s="53"/>
      <c r="C818" s="18" t="s">
        <v>71</v>
      </c>
      <c r="D818" s="116"/>
      <c r="E818" s="116"/>
      <c r="F818" s="75"/>
      <c r="G818" s="7"/>
      <c r="H818" s="118"/>
      <c r="I818" s="118"/>
      <c r="J818" s="118"/>
    </row>
    <row r="819" spans="1:10" ht="12.95" customHeight="1" x14ac:dyDescent="0.25">
      <c r="A819" s="132">
        <v>407</v>
      </c>
      <c r="B819" s="62" t="s">
        <v>1106</v>
      </c>
      <c r="C819" s="26" t="s">
        <v>1107</v>
      </c>
      <c r="D819" s="115" t="s">
        <v>1464</v>
      </c>
      <c r="E819" s="115">
        <v>1</v>
      </c>
      <c r="F819" s="75"/>
      <c r="G819" s="7"/>
      <c r="H819" s="117">
        <f t="shared" ref="H819" si="1216">F819+F819*G819</f>
        <v>0</v>
      </c>
      <c r="I819" s="117">
        <f t="shared" ref="I819" si="1217">E819*F819</f>
        <v>0</v>
      </c>
      <c r="J819" s="117">
        <f t="shared" ref="J819" si="1218">H819*E819</f>
        <v>0</v>
      </c>
    </row>
    <row r="820" spans="1:10" x14ac:dyDescent="0.2">
      <c r="A820" s="133"/>
      <c r="B820" s="53"/>
      <c r="C820" s="18" t="s">
        <v>71</v>
      </c>
      <c r="D820" s="116"/>
      <c r="E820" s="116"/>
      <c r="F820" s="75"/>
      <c r="G820" s="7"/>
      <c r="H820" s="118"/>
      <c r="I820" s="118"/>
      <c r="J820" s="118"/>
    </row>
    <row r="821" spans="1:10" ht="12.95" customHeight="1" x14ac:dyDescent="0.25">
      <c r="A821" s="132">
        <v>408</v>
      </c>
      <c r="B821" s="62">
        <v>88802</v>
      </c>
      <c r="C821" s="26" t="s">
        <v>1108</v>
      </c>
      <c r="D821" s="115" t="s">
        <v>1375</v>
      </c>
      <c r="E821" s="115">
        <v>1</v>
      </c>
      <c r="F821" s="75"/>
      <c r="G821" s="7"/>
      <c r="H821" s="117">
        <f t="shared" ref="H821" si="1219">F821+F821*G821</f>
        <v>0</v>
      </c>
      <c r="I821" s="117">
        <f t="shared" ref="I821" si="1220">E821*F821</f>
        <v>0</v>
      </c>
      <c r="J821" s="117">
        <f t="shared" ref="J821" si="1221">H821*E821</f>
        <v>0</v>
      </c>
    </row>
    <row r="822" spans="1:10" x14ac:dyDescent="0.2">
      <c r="A822" s="133"/>
      <c r="B822" s="53"/>
      <c r="C822" s="18" t="s">
        <v>71</v>
      </c>
      <c r="D822" s="116"/>
      <c r="E822" s="116"/>
      <c r="F822" s="75"/>
      <c r="G822" s="7"/>
      <c r="H822" s="118"/>
      <c r="I822" s="118"/>
      <c r="J822" s="118"/>
    </row>
    <row r="823" spans="1:10" ht="12.95" customHeight="1" x14ac:dyDescent="0.25">
      <c r="A823" s="132">
        <v>409</v>
      </c>
      <c r="B823" s="62">
        <v>20160</v>
      </c>
      <c r="C823" s="26" t="s">
        <v>1109</v>
      </c>
      <c r="D823" s="115" t="s">
        <v>1364</v>
      </c>
      <c r="E823" s="115">
        <v>1</v>
      </c>
      <c r="F823" s="75"/>
      <c r="G823" s="7"/>
      <c r="H823" s="117">
        <f t="shared" ref="H823" si="1222">F823+F823*G823</f>
        <v>0</v>
      </c>
      <c r="I823" s="117">
        <f t="shared" ref="I823" si="1223">E823*F823</f>
        <v>0</v>
      </c>
      <c r="J823" s="117">
        <f t="shared" ref="J823" si="1224">H823*E823</f>
        <v>0</v>
      </c>
    </row>
    <row r="824" spans="1:10" x14ac:dyDescent="0.2">
      <c r="A824" s="133"/>
      <c r="B824" s="53"/>
      <c r="C824" s="18" t="s">
        <v>71</v>
      </c>
      <c r="D824" s="116"/>
      <c r="E824" s="116"/>
      <c r="F824" s="75"/>
      <c r="G824" s="7"/>
      <c r="H824" s="118"/>
      <c r="I824" s="118"/>
      <c r="J824" s="118"/>
    </row>
    <row r="825" spans="1:10" ht="12.95" customHeight="1" x14ac:dyDescent="0.25">
      <c r="A825" s="132">
        <v>410</v>
      </c>
      <c r="B825" s="62">
        <v>88701</v>
      </c>
      <c r="C825" s="26" t="s">
        <v>1110</v>
      </c>
      <c r="D825" s="115" t="s">
        <v>1465</v>
      </c>
      <c r="E825" s="115">
        <v>1</v>
      </c>
      <c r="F825" s="75"/>
      <c r="G825" s="7"/>
      <c r="H825" s="117">
        <f t="shared" ref="H825" si="1225">F825+F825*G825</f>
        <v>0</v>
      </c>
      <c r="I825" s="117">
        <f t="shared" ref="I825" si="1226">E825*F825</f>
        <v>0</v>
      </c>
      <c r="J825" s="117">
        <f t="shared" ref="J825" si="1227">H825*E825</f>
        <v>0</v>
      </c>
    </row>
    <row r="826" spans="1:10" x14ac:dyDescent="0.2">
      <c r="A826" s="133"/>
      <c r="B826" s="53"/>
      <c r="C826" s="18" t="s">
        <v>71</v>
      </c>
      <c r="D826" s="116"/>
      <c r="E826" s="116"/>
      <c r="F826" s="75"/>
      <c r="G826" s="7"/>
      <c r="H826" s="118"/>
      <c r="I826" s="118"/>
      <c r="J826" s="118"/>
    </row>
    <row r="827" spans="1:10" ht="12.95" customHeight="1" x14ac:dyDescent="0.25">
      <c r="A827" s="132">
        <v>411</v>
      </c>
      <c r="B827" s="62" t="s">
        <v>1111</v>
      </c>
      <c r="C827" s="26" t="s">
        <v>1112</v>
      </c>
      <c r="D827" s="115" t="s">
        <v>1371</v>
      </c>
      <c r="E827" s="115">
        <v>1</v>
      </c>
      <c r="F827" s="75"/>
      <c r="G827" s="7"/>
      <c r="H827" s="117">
        <f t="shared" ref="H827" si="1228">F827+F827*G827</f>
        <v>0</v>
      </c>
      <c r="I827" s="117">
        <f t="shared" ref="I827" si="1229">E827*F827</f>
        <v>0</v>
      </c>
      <c r="J827" s="117">
        <f t="shared" ref="J827" si="1230">H827*E827</f>
        <v>0</v>
      </c>
    </row>
    <row r="828" spans="1:10" x14ac:dyDescent="0.2">
      <c r="A828" s="133"/>
      <c r="B828" s="53"/>
      <c r="C828" s="18" t="s">
        <v>71</v>
      </c>
      <c r="D828" s="116"/>
      <c r="E828" s="116"/>
      <c r="F828" s="75"/>
      <c r="G828" s="7"/>
      <c r="H828" s="118"/>
      <c r="I828" s="118"/>
      <c r="J828" s="118"/>
    </row>
    <row r="829" spans="1:10" ht="12.95" customHeight="1" x14ac:dyDescent="0.25">
      <c r="A829" s="132">
        <v>412</v>
      </c>
      <c r="B829" s="62" t="s">
        <v>1113</v>
      </c>
      <c r="C829" s="26" t="s">
        <v>1114</v>
      </c>
      <c r="D829" s="115" t="s">
        <v>1371</v>
      </c>
      <c r="E829" s="115">
        <v>1</v>
      </c>
      <c r="F829" s="75"/>
      <c r="G829" s="7"/>
      <c r="H829" s="117">
        <f t="shared" ref="H829" si="1231">F829+F829*G829</f>
        <v>0</v>
      </c>
      <c r="I829" s="117">
        <f t="shared" ref="I829" si="1232">E829*F829</f>
        <v>0</v>
      </c>
      <c r="J829" s="117">
        <f t="shared" ref="J829" si="1233">H829*E829</f>
        <v>0</v>
      </c>
    </row>
    <row r="830" spans="1:10" x14ac:dyDescent="0.2">
      <c r="A830" s="133"/>
      <c r="B830" s="53"/>
      <c r="C830" s="18" t="s">
        <v>71</v>
      </c>
      <c r="D830" s="116"/>
      <c r="E830" s="116"/>
      <c r="F830" s="75"/>
      <c r="G830" s="7"/>
      <c r="H830" s="118"/>
      <c r="I830" s="118"/>
      <c r="J830" s="118"/>
    </row>
    <row r="831" spans="1:10" ht="12.95" customHeight="1" x14ac:dyDescent="0.25">
      <c r="A831" s="132">
        <v>413</v>
      </c>
      <c r="B831" s="62">
        <v>12351010</v>
      </c>
      <c r="C831" s="26" t="s">
        <v>1115</v>
      </c>
      <c r="D831" s="115" t="s">
        <v>1459</v>
      </c>
      <c r="E831" s="115">
        <v>1</v>
      </c>
      <c r="F831" s="75"/>
      <c r="G831" s="7"/>
      <c r="H831" s="117">
        <f t="shared" ref="H831" si="1234">F831+F831*G831</f>
        <v>0</v>
      </c>
      <c r="I831" s="117">
        <f t="shared" ref="I831" si="1235">E831*F831</f>
        <v>0</v>
      </c>
      <c r="J831" s="117">
        <f t="shared" ref="J831" si="1236">H831*E831</f>
        <v>0</v>
      </c>
    </row>
    <row r="832" spans="1:10" x14ac:dyDescent="0.2">
      <c r="A832" s="133"/>
      <c r="B832" s="53"/>
      <c r="C832" s="18" t="s">
        <v>71</v>
      </c>
      <c r="D832" s="116"/>
      <c r="E832" s="116"/>
      <c r="F832" s="75"/>
      <c r="G832" s="7"/>
      <c r="H832" s="118"/>
      <c r="I832" s="118"/>
      <c r="J832" s="118"/>
    </row>
    <row r="833" spans="1:10" ht="12.95" customHeight="1" x14ac:dyDescent="0.25">
      <c r="A833" s="132">
        <v>414</v>
      </c>
      <c r="B833" s="62" t="s">
        <v>1116</v>
      </c>
      <c r="C833" s="26" t="s">
        <v>1117</v>
      </c>
      <c r="D833" s="115" t="s">
        <v>1375</v>
      </c>
      <c r="E833" s="115">
        <v>1</v>
      </c>
      <c r="F833" s="75"/>
      <c r="G833" s="7"/>
      <c r="H833" s="117">
        <f t="shared" ref="H833" si="1237">F833+F833*G833</f>
        <v>0</v>
      </c>
      <c r="I833" s="117">
        <f t="shared" ref="I833" si="1238">E833*F833</f>
        <v>0</v>
      </c>
      <c r="J833" s="117">
        <f t="shared" ref="J833" si="1239">H833*E833</f>
        <v>0</v>
      </c>
    </row>
    <row r="834" spans="1:10" x14ac:dyDescent="0.2">
      <c r="A834" s="133"/>
      <c r="B834" s="53"/>
      <c r="C834" s="18" t="s">
        <v>71</v>
      </c>
      <c r="D834" s="116"/>
      <c r="E834" s="116"/>
      <c r="F834" s="75"/>
      <c r="G834" s="7"/>
      <c r="H834" s="118"/>
      <c r="I834" s="118"/>
      <c r="J834" s="118"/>
    </row>
    <row r="835" spans="1:10" ht="12.95" customHeight="1" x14ac:dyDescent="0.25">
      <c r="A835" s="132">
        <v>415</v>
      </c>
      <c r="B835" s="62">
        <v>36978</v>
      </c>
      <c r="C835" s="26" t="s">
        <v>1118</v>
      </c>
      <c r="D835" s="115" t="s">
        <v>47</v>
      </c>
      <c r="E835" s="115">
        <v>1</v>
      </c>
      <c r="F835" s="75"/>
      <c r="G835" s="7"/>
      <c r="H835" s="117">
        <f t="shared" ref="H835" si="1240">F835+F835*G835</f>
        <v>0</v>
      </c>
      <c r="I835" s="117">
        <f t="shared" ref="I835" si="1241">E835*F835</f>
        <v>0</v>
      </c>
      <c r="J835" s="117">
        <f t="shared" ref="J835" si="1242">H835*E835</f>
        <v>0</v>
      </c>
    </row>
    <row r="836" spans="1:10" x14ac:dyDescent="0.2">
      <c r="A836" s="133"/>
      <c r="B836" s="53"/>
      <c r="C836" s="18" t="s">
        <v>71</v>
      </c>
      <c r="D836" s="116"/>
      <c r="E836" s="116"/>
      <c r="F836" s="75"/>
      <c r="G836" s="7"/>
      <c r="H836" s="118"/>
      <c r="I836" s="118"/>
      <c r="J836" s="118"/>
    </row>
    <row r="837" spans="1:10" ht="12.95" customHeight="1" x14ac:dyDescent="0.25">
      <c r="A837" s="132">
        <v>416</v>
      </c>
      <c r="B837" s="62" t="s">
        <v>1119</v>
      </c>
      <c r="C837" s="26" t="s">
        <v>1120</v>
      </c>
      <c r="D837" s="115" t="s">
        <v>1456</v>
      </c>
      <c r="E837" s="115">
        <v>1</v>
      </c>
      <c r="F837" s="75"/>
      <c r="G837" s="7"/>
      <c r="H837" s="117">
        <f t="shared" ref="H837" si="1243">F837+F837*G837</f>
        <v>0</v>
      </c>
      <c r="I837" s="117">
        <f t="shared" ref="I837" si="1244">E837*F837</f>
        <v>0</v>
      </c>
      <c r="J837" s="117">
        <f t="shared" ref="J837" si="1245">H837*E837</f>
        <v>0</v>
      </c>
    </row>
    <row r="838" spans="1:10" x14ac:dyDescent="0.2">
      <c r="A838" s="133"/>
      <c r="B838" s="53"/>
      <c r="C838" s="18" t="s">
        <v>71</v>
      </c>
      <c r="D838" s="116"/>
      <c r="E838" s="116"/>
      <c r="F838" s="75"/>
      <c r="G838" s="7"/>
      <c r="H838" s="118"/>
      <c r="I838" s="118"/>
      <c r="J838" s="118"/>
    </row>
    <row r="839" spans="1:10" ht="12.95" customHeight="1" x14ac:dyDescent="0.25">
      <c r="A839" s="132">
        <v>417</v>
      </c>
      <c r="B839" s="62">
        <v>4402954</v>
      </c>
      <c r="C839" s="26" t="s">
        <v>1121</v>
      </c>
      <c r="D839" s="115" t="s">
        <v>1402</v>
      </c>
      <c r="E839" s="115">
        <v>1</v>
      </c>
      <c r="F839" s="75"/>
      <c r="G839" s="7"/>
      <c r="H839" s="117">
        <f t="shared" ref="H839" si="1246">F839+F839*G839</f>
        <v>0</v>
      </c>
      <c r="I839" s="117">
        <f t="shared" ref="I839" si="1247">E839*F839</f>
        <v>0</v>
      </c>
      <c r="J839" s="117">
        <f t="shared" ref="J839" si="1248">H839*E839</f>
        <v>0</v>
      </c>
    </row>
    <row r="840" spans="1:10" x14ac:dyDescent="0.2">
      <c r="A840" s="133"/>
      <c r="B840" s="53"/>
      <c r="C840" s="18" t="s">
        <v>71</v>
      </c>
      <c r="D840" s="116"/>
      <c r="E840" s="116"/>
      <c r="F840" s="75"/>
      <c r="G840" s="7"/>
      <c r="H840" s="118"/>
      <c r="I840" s="118"/>
      <c r="J840" s="118"/>
    </row>
    <row r="841" spans="1:10" ht="12.95" customHeight="1" x14ac:dyDescent="0.25">
      <c r="A841" s="132">
        <v>418</v>
      </c>
      <c r="B841" s="62">
        <v>4368577</v>
      </c>
      <c r="C841" s="26" t="s">
        <v>451</v>
      </c>
      <c r="D841" s="115" t="s">
        <v>1335</v>
      </c>
      <c r="E841" s="115">
        <v>1</v>
      </c>
      <c r="F841" s="75"/>
      <c r="G841" s="7"/>
      <c r="H841" s="117">
        <f t="shared" ref="H841" si="1249">F841+F841*G841</f>
        <v>0</v>
      </c>
      <c r="I841" s="117">
        <f t="shared" ref="I841" si="1250">E841*F841</f>
        <v>0</v>
      </c>
      <c r="J841" s="117">
        <f t="shared" ref="J841" si="1251">H841*E841</f>
        <v>0</v>
      </c>
    </row>
    <row r="842" spans="1:10" x14ac:dyDescent="0.2">
      <c r="A842" s="133"/>
      <c r="B842" s="53"/>
      <c r="C842" s="18" t="s">
        <v>71</v>
      </c>
      <c r="D842" s="116"/>
      <c r="E842" s="116"/>
      <c r="F842" s="75"/>
      <c r="G842" s="7"/>
      <c r="H842" s="118"/>
      <c r="I842" s="118"/>
      <c r="J842" s="118"/>
    </row>
    <row r="843" spans="1:10" ht="12.95" customHeight="1" x14ac:dyDescent="0.25">
      <c r="A843" s="132">
        <v>419</v>
      </c>
      <c r="B843" s="62" t="s">
        <v>1122</v>
      </c>
      <c r="C843" s="26" t="s">
        <v>1123</v>
      </c>
      <c r="D843" s="115" t="s">
        <v>1366</v>
      </c>
      <c r="E843" s="115">
        <v>1</v>
      </c>
      <c r="F843" s="75"/>
      <c r="G843" s="7"/>
      <c r="H843" s="117">
        <f t="shared" ref="H843" si="1252">F843+F843*G843</f>
        <v>0</v>
      </c>
      <c r="I843" s="117">
        <f t="shared" ref="I843" si="1253">E843*F843</f>
        <v>0</v>
      </c>
      <c r="J843" s="117">
        <f t="shared" ref="J843" si="1254">H843*E843</f>
        <v>0</v>
      </c>
    </row>
    <row r="844" spans="1:10" x14ac:dyDescent="0.2">
      <c r="A844" s="133"/>
      <c r="B844" s="53"/>
      <c r="C844" s="18" t="s">
        <v>71</v>
      </c>
      <c r="D844" s="116"/>
      <c r="E844" s="116"/>
      <c r="F844" s="75"/>
      <c r="G844" s="7"/>
      <c r="H844" s="118"/>
      <c r="I844" s="118"/>
      <c r="J844" s="118"/>
    </row>
    <row r="845" spans="1:10" ht="12.95" customHeight="1" x14ac:dyDescent="0.25">
      <c r="A845" s="132">
        <v>420</v>
      </c>
      <c r="B845" s="62" t="s">
        <v>1124</v>
      </c>
      <c r="C845" s="26" t="s">
        <v>1123</v>
      </c>
      <c r="D845" s="115" t="s">
        <v>1466</v>
      </c>
      <c r="E845" s="115">
        <v>1</v>
      </c>
      <c r="F845" s="75"/>
      <c r="G845" s="7"/>
      <c r="H845" s="117">
        <f t="shared" ref="H845" si="1255">F845+F845*G845</f>
        <v>0</v>
      </c>
      <c r="I845" s="117">
        <f t="shared" ref="I845" si="1256">E845*F845</f>
        <v>0</v>
      </c>
      <c r="J845" s="117">
        <f t="shared" ref="J845" si="1257">H845*E845</f>
        <v>0</v>
      </c>
    </row>
    <row r="846" spans="1:10" x14ac:dyDescent="0.2">
      <c r="A846" s="133"/>
      <c r="B846" s="53"/>
      <c r="C846" s="18" t="s">
        <v>71</v>
      </c>
      <c r="D846" s="116"/>
      <c r="E846" s="116"/>
      <c r="F846" s="75"/>
      <c r="G846" s="7"/>
      <c r="H846" s="118"/>
      <c r="I846" s="118"/>
      <c r="J846" s="118"/>
    </row>
    <row r="847" spans="1:10" ht="12.95" customHeight="1" x14ac:dyDescent="0.25">
      <c r="A847" s="132">
        <v>421</v>
      </c>
      <c r="B847" s="62" t="s">
        <v>1125</v>
      </c>
      <c r="C847" s="26" t="s">
        <v>1123</v>
      </c>
      <c r="D847" s="115" t="s">
        <v>1467</v>
      </c>
      <c r="E847" s="115">
        <v>1</v>
      </c>
      <c r="F847" s="75"/>
      <c r="G847" s="7"/>
      <c r="H847" s="117">
        <f t="shared" ref="H847" si="1258">F847+F847*G847</f>
        <v>0</v>
      </c>
      <c r="I847" s="117">
        <f t="shared" ref="I847" si="1259">E847*F847</f>
        <v>0</v>
      </c>
      <c r="J847" s="117">
        <f t="shared" ref="J847" si="1260">H847*E847</f>
        <v>0</v>
      </c>
    </row>
    <row r="848" spans="1:10" x14ac:dyDescent="0.2">
      <c r="A848" s="133"/>
      <c r="B848" s="53"/>
      <c r="C848" s="18" t="s">
        <v>71</v>
      </c>
      <c r="D848" s="116"/>
      <c r="E848" s="116"/>
      <c r="F848" s="75"/>
      <c r="G848" s="7"/>
      <c r="H848" s="118"/>
      <c r="I848" s="118"/>
      <c r="J848" s="118"/>
    </row>
    <row r="849" spans="1:10" ht="12.95" customHeight="1" x14ac:dyDescent="0.25">
      <c r="A849" s="132">
        <v>422</v>
      </c>
      <c r="B849" s="62">
        <v>10629186</v>
      </c>
      <c r="C849" s="26" t="s">
        <v>1126</v>
      </c>
      <c r="D849" s="115" t="s">
        <v>1412</v>
      </c>
      <c r="E849" s="115">
        <v>1</v>
      </c>
      <c r="F849" s="75"/>
      <c r="G849" s="7"/>
      <c r="H849" s="117">
        <f t="shared" ref="H849" si="1261">F849+F849*G849</f>
        <v>0</v>
      </c>
      <c r="I849" s="117">
        <f t="shared" ref="I849" si="1262">E849*F849</f>
        <v>0</v>
      </c>
      <c r="J849" s="117">
        <f t="shared" ref="J849" si="1263">H849*E849</f>
        <v>0</v>
      </c>
    </row>
    <row r="850" spans="1:10" x14ac:dyDescent="0.2">
      <c r="A850" s="133"/>
      <c r="B850" s="53"/>
      <c r="C850" s="18" t="s">
        <v>71</v>
      </c>
      <c r="D850" s="116"/>
      <c r="E850" s="116"/>
      <c r="F850" s="75"/>
      <c r="G850" s="7"/>
      <c r="H850" s="118"/>
      <c r="I850" s="118"/>
      <c r="J850" s="118"/>
    </row>
    <row r="851" spans="1:10" ht="12.95" customHeight="1" x14ac:dyDescent="0.25">
      <c r="A851" s="132">
        <v>423</v>
      </c>
      <c r="B851" s="62">
        <v>10629152</v>
      </c>
      <c r="C851" s="26" t="s">
        <v>1127</v>
      </c>
      <c r="D851" s="115" t="s">
        <v>1412</v>
      </c>
      <c r="E851" s="115">
        <v>1</v>
      </c>
      <c r="F851" s="75"/>
      <c r="G851" s="7"/>
      <c r="H851" s="117">
        <f t="shared" ref="H851" si="1264">F851+F851*G851</f>
        <v>0</v>
      </c>
      <c r="I851" s="117">
        <f t="shared" ref="I851" si="1265">E851*F851</f>
        <v>0</v>
      </c>
      <c r="J851" s="117">
        <f t="shared" ref="J851" si="1266">H851*E851</f>
        <v>0</v>
      </c>
    </row>
    <row r="852" spans="1:10" x14ac:dyDescent="0.2">
      <c r="A852" s="133"/>
      <c r="B852" s="53"/>
      <c r="C852" s="18" t="s">
        <v>71</v>
      </c>
      <c r="D852" s="116"/>
      <c r="E852" s="116"/>
      <c r="F852" s="75"/>
      <c r="G852" s="7"/>
      <c r="H852" s="118"/>
      <c r="I852" s="118"/>
      <c r="J852" s="118"/>
    </row>
    <row r="853" spans="1:10" ht="12.95" customHeight="1" x14ac:dyDescent="0.25">
      <c r="A853" s="132">
        <v>424</v>
      </c>
      <c r="B853" s="62">
        <v>10629012</v>
      </c>
      <c r="C853" s="26" t="s">
        <v>1128</v>
      </c>
      <c r="D853" s="115" t="s">
        <v>1412</v>
      </c>
      <c r="E853" s="115">
        <v>1</v>
      </c>
      <c r="F853" s="75"/>
      <c r="G853" s="7"/>
      <c r="H853" s="117">
        <f t="shared" ref="H853" si="1267">F853+F853*G853</f>
        <v>0</v>
      </c>
      <c r="I853" s="117">
        <f t="shared" ref="I853" si="1268">E853*F853</f>
        <v>0</v>
      </c>
      <c r="J853" s="117">
        <f t="shared" ref="J853" si="1269">H853*E853</f>
        <v>0</v>
      </c>
    </row>
    <row r="854" spans="1:10" x14ac:dyDescent="0.2">
      <c r="A854" s="133"/>
      <c r="B854" s="53"/>
      <c r="C854" s="18" t="s">
        <v>71</v>
      </c>
      <c r="D854" s="116"/>
      <c r="E854" s="116"/>
      <c r="F854" s="75"/>
      <c r="G854" s="7"/>
      <c r="H854" s="118"/>
      <c r="I854" s="118"/>
      <c r="J854" s="118"/>
    </row>
    <row r="855" spans="1:10" ht="12.95" customHeight="1" x14ac:dyDescent="0.25">
      <c r="A855" s="132">
        <v>425</v>
      </c>
      <c r="B855" s="62">
        <v>10629160</v>
      </c>
      <c r="C855" s="26" t="s">
        <v>1129</v>
      </c>
      <c r="D855" s="115" t="s">
        <v>1412</v>
      </c>
      <c r="E855" s="115">
        <v>1</v>
      </c>
      <c r="F855" s="75"/>
      <c r="G855" s="7"/>
      <c r="H855" s="117">
        <f t="shared" ref="H855" si="1270">F855+F855*G855</f>
        <v>0</v>
      </c>
      <c r="I855" s="117">
        <f t="shared" ref="I855" si="1271">E855*F855</f>
        <v>0</v>
      </c>
      <c r="J855" s="117">
        <f t="shared" ref="J855" si="1272">H855*E855</f>
        <v>0</v>
      </c>
    </row>
    <row r="856" spans="1:10" x14ac:dyDescent="0.2">
      <c r="A856" s="133"/>
      <c r="B856" s="53"/>
      <c r="C856" s="18" t="s">
        <v>71</v>
      </c>
      <c r="D856" s="116"/>
      <c r="E856" s="116"/>
      <c r="F856" s="75"/>
      <c r="G856" s="7"/>
      <c r="H856" s="118"/>
      <c r="I856" s="118"/>
      <c r="J856" s="118"/>
    </row>
    <row r="857" spans="1:10" ht="12.95" customHeight="1" x14ac:dyDescent="0.25">
      <c r="A857" s="132">
        <v>426</v>
      </c>
      <c r="B857" s="62">
        <v>10913028</v>
      </c>
      <c r="C857" s="26" t="s">
        <v>1130</v>
      </c>
      <c r="D857" s="115" t="s">
        <v>1371</v>
      </c>
      <c r="E857" s="115">
        <v>1</v>
      </c>
      <c r="F857" s="75"/>
      <c r="G857" s="7"/>
      <c r="H857" s="117">
        <f t="shared" ref="H857" si="1273">F857+F857*G857</f>
        <v>0</v>
      </c>
      <c r="I857" s="117">
        <f t="shared" ref="I857" si="1274">E857*F857</f>
        <v>0</v>
      </c>
      <c r="J857" s="117">
        <f t="shared" ref="J857" si="1275">H857*E857</f>
        <v>0</v>
      </c>
    </row>
    <row r="858" spans="1:10" x14ac:dyDescent="0.2">
      <c r="A858" s="133"/>
      <c r="B858" s="53"/>
      <c r="C858" s="18" t="s">
        <v>71</v>
      </c>
      <c r="D858" s="116"/>
      <c r="E858" s="116"/>
      <c r="F858" s="75"/>
      <c r="G858" s="7"/>
      <c r="H858" s="118"/>
      <c r="I858" s="118"/>
      <c r="J858" s="118"/>
    </row>
    <row r="859" spans="1:10" ht="12.95" customHeight="1" x14ac:dyDescent="0.25">
      <c r="A859" s="132">
        <v>427</v>
      </c>
      <c r="B859" s="62">
        <v>10915072</v>
      </c>
      <c r="C859" s="26" t="s">
        <v>1131</v>
      </c>
      <c r="D859" s="115" t="s">
        <v>1371</v>
      </c>
      <c r="E859" s="115">
        <v>1</v>
      </c>
      <c r="F859" s="75"/>
      <c r="G859" s="7"/>
      <c r="H859" s="117">
        <f t="shared" ref="H859" si="1276">F859+F859*G859</f>
        <v>0</v>
      </c>
      <c r="I859" s="117">
        <f t="shared" ref="I859" si="1277">E859*F859</f>
        <v>0</v>
      </c>
      <c r="J859" s="117">
        <f t="shared" ref="J859" si="1278">H859*E859</f>
        <v>0</v>
      </c>
    </row>
    <row r="860" spans="1:10" x14ac:dyDescent="0.2">
      <c r="A860" s="133"/>
      <c r="B860" s="53"/>
      <c r="C860" s="18" t="s">
        <v>71</v>
      </c>
      <c r="D860" s="116"/>
      <c r="E860" s="116"/>
      <c r="F860" s="75"/>
      <c r="G860" s="7"/>
      <c r="H860" s="118"/>
      <c r="I860" s="118"/>
      <c r="J860" s="118"/>
    </row>
    <row r="861" spans="1:10" ht="12.95" customHeight="1" x14ac:dyDescent="0.25">
      <c r="A861" s="132">
        <v>428</v>
      </c>
      <c r="B861" s="62">
        <v>100032000</v>
      </c>
      <c r="C861" s="26" t="s">
        <v>1132</v>
      </c>
      <c r="D861" s="115" t="s">
        <v>1371</v>
      </c>
      <c r="E861" s="115">
        <v>1</v>
      </c>
      <c r="F861" s="75"/>
      <c r="G861" s="7"/>
      <c r="H861" s="117">
        <f t="shared" ref="H861" si="1279">F861+F861*G861</f>
        <v>0</v>
      </c>
      <c r="I861" s="117">
        <f t="shared" ref="I861" si="1280">E861*F861</f>
        <v>0</v>
      </c>
      <c r="J861" s="117">
        <f t="shared" ref="J861" si="1281">H861*E861</f>
        <v>0</v>
      </c>
    </row>
    <row r="862" spans="1:10" x14ac:dyDescent="0.2">
      <c r="A862" s="133"/>
      <c r="B862" s="53"/>
      <c r="C862" s="18" t="s">
        <v>71</v>
      </c>
      <c r="D862" s="116"/>
      <c r="E862" s="116"/>
      <c r="F862" s="75"/>
      <c r="G862" s="7"/>
      <c r="H862" s="118"/>
      <c r="I862" s="118"/>
      <c r="J862" s="118"/>
    </row>
    <row r="863" spans="1:10" ht="12.95" customHeight="1" x14ac:dyDescent="0.25">
      <c r="A863" s="132">
        <v>429</v>
      </c>
      <c r="B863" s="62">
        <v>10668051</v>
      </c>
      <c r="C863" s="26" t="s">
        <v>1133</v>
      </c>
      <c r="D863" s="115" t="s">
        <v>1412</v>
      </c>
      <c r="E863" s="115">
        <v>1</v>
      </c>
      <c r="F863" s="75"/>
      <c r="G863" s="7"/>
      <c r="H863" s="117">
        <f t="shared" ref="H863" si="1282">F863+F863*G863</f>
        <v>0</v>
      </c>
      <c r="I863" s="117">
        <f t="shared" ref="I863" si="1283">E863*F863</f>
        <v>0</v>
      </c>
      <c r="J863" s="117">
        <f t="shared" ref="J863" si="1284">H863*E863</f>
        <v>0</v>
      </c>
    </row>
    <row r="864" spans="1:10" x14ac:dyDescent="0.2">
      <c r="A864" s="133"/>
      <c r="B864" s="53"/>
      <c r="C864" s="18" t="s">
        <v>71</v>
      </c>
      <c r="D864" s="116"/>
      <c r="E864" s="116"/>
      <c r="F864" s="75"/>
      <c r="G864" s="7"/>
      <c r="H864" s="118"/>
      <c r="I864" s="118"/>
      <c r="J864" s="118"/>
    </row>
    <row r="865" spans="1:10" ht="12.95" customHeight="1" x14ac:dyDescent="0.25">
      <c r="A865" s="132">
        <v>430</v>
      </c>
      <c r="B865" s="62" t="s">
        <v>1134</v>
      </c>
      <c r="C865" s="26" t="s">
        <v>1135</v>
      </c>
      <c r="D865" s="115" t="s">
        <v>1468</v>
      </c>
      <c r="E865" s="115">
        <v>1</v>
      </c>
      <c r="F865" s="75"/>
      <c r="G865" s="7"/>
      <c r="H865" s="117">
        <f t="shared" ref="H865" si="1285">F865+F865*G865</f>
        <v>0</v>
      </c>
      <c r="I865" s="117">
        <f t="shared" ref="I865" si="1286">E865*F865</f>
        <v>0</v>
      </c>
      <c r="J865" s="117">
        <f t="shared" ref="J865" si="1287">H865*E865</f>
        <v>0</v>
      </c>
    </row>
    <row r="866" spans="1:10" x14ac:dyDescent="0.2">
      <c r="A866" s="133"/>
      <c r="B866" s="53"/>
      <c r="C866" s="18" t="s">
        <v>71</v>
      </c>
      <c r="D866" s="116"/>
      <c r="E866" s="116"/>
      <c r="F866" s="75"/>
      <c r="G866" s="7"/>
      <c r="H866" s="118"/>
      <c r="I866" s="118"/>
      <c r="J866" s="118"/>
    </row>
    <row r="867" spans="1:10" ht="12.95" customHeight="1" x14ac:dyDescent="0.25">
      <c r="A867" s="132">
        <v>431</v>
      </c>
      <c r="B867" s="62" t="s">
        <v>1136</v>
      </c>
      <c r="C867" s="26" t="s">
        <v>1135</v>
      </c>
      <c r="D867" s="115" t="s">
        <v>1385</v>
      </c>
      <c r="E867" s="115">
        <v>1</v>
      </c>
      <c r="F867" s="75"/>
      <c r="G867" s="7"/>
      <c r="H867" s="117">
        <f t="shared" ref="H867" si="1288">F867+F867*G867</f>
        <v>0</v>
      </c>
      <c r="I867" s="117">
        <f t="shared" ref="I867" si="1289">E867*F867</f>
        <v>0</v>
      </c>
      <c r="J867" s="117">
        <f t="shared" ref="J867" si="1290">H867*E867</f>
        <v>0</v>
      </c>
    </row>
    <row r="868" spans="1:10" x14ac:dyDescent="0.2">
      <c r="A868" s="133"/>
      <c r="B868" s="53"/>
      <c r="C868" s="18" t="s">
        <v>71</v>
      </c>
      <c r="D868" s="116"/>
      <c r="E868" s="116"/>
      <c r="F868" s="75"/>
      <c r="G868" s="7"/>
      <c r="H868" s="118"/>
      <c r="I868" s="118"/>
      <c r="J868" s="118"/>
    </row>
    <row r="869" spans="1:10" ht="12.95" customHeight="1" x14ac:dyDescent="0.25">
      <c r="A869" s="132">
        <v>432</v>
      </c>
      <c r="B869" s="62" t="s">
        <v>1137</v>
      </c>
      <c r="C869" s="26" t="s">
        <v>1138</v>
      </c>
      <c r="D869" s="115" t="s">
        <v>1350</v>
      </c>
      <c r="E869" s="115">
        <v>1</v>
      </c>
      <c r="F869" s="75"/>
      <c r="G869" s="7"/>
      <c r="H869" s="117">
        <f t="shared" ref="H869" si="1291">F869+F869*G869</f>
        <v>0</v>
      </c>
      <c r="I869" s="117">
        <f t="shared" ref="I869" si="1292">E869*F869</f>
        <v>0</v>
      </c>
      <c r="J869" s="117">
        <f t="shared" ref="J869" si="1293">H869*E869</f>
        <v>0</v>
      </c>
    </row>
    <row r="870" spans="1:10" x14ac:dyDescent="0.2">
      <c r="A870" s="133"/>
      <c r="B870" s="53"/>
      <c r="C870" s="18" t="s">
        <v>71</v>
      </c>
      <c r="D870" s="116"/>
      <c r="E870" s="116"/>
      <c r="F870" s="75"/>
      <c r="G870" s="7"/>
      <c r="H870" s="118"/>
      <c r="I870" s="118"/>
      <c r="J870" s="118"/>
    </row>
    <row r="871" spans="1:10" ht="12.95" customHeight="1" x14ac:dyDescent="0.25">
      <c r="A871" s="132">
        <v>433</v>
      </c>
      <c r="B871" s="62" t="s">
        <v>1139</v>
      </c>
      <c r="C871" s="26" t="s">
        <v>1140</v>
      </c>
      <c r="D871" s="115" t="s">
        <v>1349</v>
      </c>
      <c r="E871" s="115">
        <v>1</v>
      </c>
      <c r="F871" s="75"/>
      <c r="G871" s="7"/>
      <c r="H871" s="117">
        <f t="shared" ref="H871" si="1294">F871+F871*G871</f>
        <v>0</v>
      </c>
      <c r="I871" s="117">
        <f t="shared" ref="I871" si="1295">E871*F871</f>
        <v>0</v>
      </c>
      <c r="J871" s="117">
        <f t="shared" ref="J871" si="1296">H871*E871</f>
        <v>0</v>
      </c>
    </row>
    <row r="872" spans="1:10" x14ac:dyDescent="0.2">
      <c r="A872" s="133"/>
      <c r="B872" s="53"/>
      <c r="C872" s="18" t="s">
        <v>71</v>
      </c>
      <c r="D872" s="116"/>
      <c r="E872" s="116"/>
      <c r="F872" s="75"/>
      <c r="G872" s="7"/>
      <c r="H872" s="118"/>
      <c r="I872" s="118"/>
      <c r="J872" s="118"/>
    </row>
    <row r="873" spans="1:10" ht="12.95" customHeight="1" x14ac:dyDescent="0.25">
      <c r="A873" s="132">
        <v>434</v>
      </c>
      <c r="B873" s="62">
        <v>101041</v>
      </c>
      <c r="C873" s="26" t="s">
        <v>1141</v>
      </c>
      <c r="D873" s="115" t="s">
        <v>1366</v>
      </c>
      <c r="E873" s="115">
        <v>1</v>
      </c>
      <c r="F873" s="75"/>
      <c r="G873" s="7"/>
      <c r="H873" s="117">
        <f t="shared" ref="H873" si="1297">F873+F873*G873</f>
        <v>0</v>
      </c>
      <c r="I873" s="117">
        <f t="shared" ref="I873" si="1298">E873*F873</f>
        <v>0</v>
      </c>
      <c r="J873" s="117">
        <f t="shared" ref="J873" si="1299">H873*E873</f>
        <v>0</v>
      </c>
    </row>
    <row r="874" spans="1:10" x14ac:dyDescent="0.2">
      <c r="A874" s="133"/>
      <c r="B874" s="53"/>
      <c r="C874" s="18" t="s">
        <v>71</v>
      </c>
      <c r="D874" s="116"/>
      <c r="E874" s="116"/>
      <c r="F874" s="75"/>
      <c r="G874" s="7"/>
      <c r="H874" s="118"/>
      <c r="I874" s="118"/>
      <c r="J874" s="118"/>
    </row>
    <row r="875" spans="1:10" ht="12.95" customHeight="1" x14ac:dyDescent="0.25">
      <c r="A875" s="132">
        <v>435</v>
      </c>
      <c r="B875" s="62" t="s">
        <v>1142</v>
      </c>
      <c r="C875" s="26" t="s">
        <v>1143</v>
      </c>
      <c r="D875" s="115" t="s">
        <v>1469</v>
      </c>
      <c r="E875" s="115">
        <v>1</v>
      </c>
      <c r="F875" s="75"/>
      <c r="G875" s="7"/>
      <c r="H875" s="117">
        <f t="shared" ref="H875" si="1300">F875+F875*G875</f>
        <v>0</v>
      </c>
      <c r="I875" s="117">
        <f t="shared" ref="I875" si="1301">E875*F875</f>
        <v>0</v>
      </c>
      <c r="J875" s="117">
        <f t="shared" ref="J875" si="1302">H875*E875</f>
        <v>0</v>
      </c>
    </row>
    <row r="876" spans="1:10" x14ac:dyDescent="0.2">
      <c r="A876" s="133"/>
      <c r="B876" s="53"/>
      <c r="C876" s="18" t="s">
        <v>71</v>
      </c>
      <c r="D876" s="116"/>
      <c r="E876" s="116"/>
      <c r="F876" s="75"/>
      <c r="G876" s="7"/>
      <c r="H876" s="118"/>
      <c r="I876" s="118"/>
      <c r="J876" s="118"/>
    </row>
    <row r="877" spans="1:10" ht="12.95" customHeight="1" x14ac:dyDescent="0.25">
      <c r="A877" s="132">
        <v>436</v>
      </c>
      <c r="B877" s="62" t="s">
        <v>1144</v>
      </c>
      <c r="C877" s="26" t="s">
        <v>1143</v>
      </c>
      <c r="D877" s="115" t="s">
        <v>1470</v>
      </c>
      <c r="E877" s="115">
        <v>1</v>
      </c>
      <c r="F877" s="75"/>
      <c r="G877" s="7"/>
      <c r="H877" s="117">
        <f t="shared" ref="H877" si="1303">F877+F877*G877</f>
        <v>0</v>
      </c>
      <c r="I877" s="117">
        <f t="shared" ref="I877" si="1304">E877*F877</f>
        <v>0</v>
      </c>
      <c r="J877" s="117">
        <f t="shared" ref="J877" si="1305">H877*E877</f>
        <v>0</v>
      </c>
    </row>
    <row r="878" spans="1:10" x14ac:dyDescent="0.2">
      <c r="A878" s="133"/>
      <c r="B878" s="53"/>
      <c r="C878" s="18" t="s">
        <v>71</v>
      </c>
      <c r="D878" s="116"/>
      <c r="E878" s="116"/>
      <c r="F878" s="75"/>
      <c r="G878" s="7"/>
      <c r="H878" s="118"/>
      <c r="I878" s="118"/>
      <c r="J878" s="118"/>
    </row>
    <row r="879" spans="1:10" ht="12.95" customHeight="1" x14ac:dyDescent="0.25">
      <c r="A879" s="132">
        <v>437</v>
      </c>
      <c r="B879" s="62">
        <v>25530049</v>
      </c>
      <c r="C879" s="26" t="s">
        <v>1145</v>
      </c>
      <c r="D879" s="115" t="s">
        <v>1366</v>
      </c>
      <c r="E879" s="115">
        <v>1</v>
      </c>
      <c r="F879" s="75"/>
      <c r="G879" s="7"/>
      <c r="H879" s="117">
        <f t="shared" ref="H879" si="1306">F879+F879*G879</f>
        <v>0</v>
      </c>
      <c r="I879" s="117">
        <f t="shared" ref="I879" si="1307">E879*F879</f>
        <v>0</v>
      </c>
      <c r="J879" s="117">
        <f t="shared" ref="J879" si="1308">H879*E879</f>
        <v>0</v>
      </c>
    </row>
    <row r="880" spans="1:10" x14ac:dyDescent="0.2">
      <c r="A880" s="133"/>
      <c r="B880" s="53"/>
      <c r="C880" s="18" t="s">
        <v>71</v>
      </c>
      <c r="D880" s="116"/>
      <c r="E880" s="116"/>
      <c r="F880" s="75"/>
      <c r="G880" s="7"/>
      <c r="H880" s="118"/>
      <c r="I880" s="118"/>
      <c r="J880" s="118"/>
    </row>
    <row r="881" spans="1:10" ht="12.95" customHeight="1" x14ac:dyDescent="0.25">
      <c r="A881" s="132">
        <v>438</v>
      </c>
      <c r="B881" s="62" t="s">
        <v>1146</v>
      </c>
      <c r="C881" s="26" t="s">
        <v>1147</v>
      </c>
      <c r="D881" s="115" t="s">
        <v>1375</v>
      </c>
      <c r="E881" s="115">
        <v>1</v>
      </c>
      <c r="F881" s="75"/>
      <c r="G881" s="7"/>
      <c r="H881" s="117">
        <f t="shared" ref="H881" si="1309">F881+F881*G881</f>
        <v>0</v>
      </c>
      <c r="I881" s="117">
        <f t="shared" ref="I881" si="1310">E881*F881</f>
        <v>0</v>
      </c>
      <c r="J881" s="117">
        <f t="shared" ref="J881" si="1311">H881*E881</f>
        <v>0</v>
      </c>
    </row>
    <row r="882" spans="1:10" x14ac:dyDescent="0.2">
      <c r="A882" s="133"/>
      <c r="B882" s="53"/>
      <c r="C882" s="18" t="s">
        <v>71</v>
      </c>
      <c r="D882" s="116"/>
      <c r="E882" s="116"/>
      <c r="F882" s="75"/>
      <c r="G882" s="7"/>
      <c r="H882" s="118"/>
      <c r="I882" s="118"/>
      <c r="J882" s="118"/>
    </row>
    <row r="883" spans="1:10" ht="12.95" customHeight="1" x14ac:dyDescent="0.25">
      <c r="A883" s="132">
        <v>439</v>
      </c>
      <c r="B883" s="62" t="s">
        <v>1148</v>
      </c>
      <c r="C883" s="26" t="s">
        <v>1147</v>
      </c>
      <c r="D883" s="115" t="s">
        <v>1471</v>
      </c>
      <c r="E883" s="115">
        <v>1</v>
      </c>
      <c r="F883" s="75"/>
      <c r="G883" s="7"/>
      <c r="H883" s="117">
        <f t="shared" ref="H883" si="1312">F883+F883*G883</f>
        <v>0</v>
      </c>
      <c r="I883" s="117">
        <f t="shared" ref="I883" si="1313">E883*F883</f>
        <v>0</v>
      </c>
      <c r="J883" s="117">
        <f t="shared" ref="J883" si="1314">H883*E883</f>
        <v>0</v>
      </c>
    </row>
    <row r="884" spans="1:10" x14ac:dyDescent="0.2">
      <c r="A884" s="133"/>
      <c r="B884" s="53"/>
      <c r="C884" s="18" t="s">
        <v>71</v>
      </c>
      <c r="D884" s="116"/>
      <c r="E884" s="116"/>
      <c r="F884" s="75"/>
      <c r="G884" s="7"/>
      <c r="H884" s="118"/>
      <c r="I884" s="118"/>
      <c r="J884" s="118"/>
    </row>
    <row r="885" spans="1:10" ht="12.95" customHeight="1" x14ac:dyDescent="0.25">
      <c r="A885" s="132">
        <v>440</v>
      </c>
      <c r="B885" s="62" t="s">
        <v>1149</v>
      </c>
      <c r="C885" s="26" t="s">
        <v>1150</v>
      </c>
      <c r="D885" s="115" t="s">
        <v>1463</v>
      </c>
      <c r="E885" s="115">
        <v>1</v>
      </c>
      <c r="F885" s="75"/>
      <c r="G885" s="7"/>
      <c r="H885" s="117">
        <f t="shared" ref="H885" si="1315">F885+F885*G885</f>
        <v>0</v>
      </c>
      <c r="I885" s="117">
        <f t="shared" ref="I885" si="1316">E885*F885</f>
        <v>0</v>
      </c>
      <c r="J885" s="117">
        <f t="shared" ref="J885" si="1317">H885*E885</f>
        <v>0</v>
      </c>
    </row>
    <row r="886" spans="1:10" x14ac:dyDescent="0.2">
      <c r="A886" s="133"/>
      <c r="B886" s="53"/>
      <c r="C886" s="18" t="s">
        <v>71</v>
      </c>
      <c r="D886" s="116"/>
      <c r="E886" s="116"/>
      <c r="F886" s="75"/>
      <c r="G886" s="7"/>
      <c r="H886" s="118"/>
      <c r="I886" s="118"/>
      <c r="J886" s="118"/>
    </row>
    <row r="887" spans="1:10" ht="12.95" customHeight="1" x14ac:dyDescent="0.25">
      <c r="A887" s="132">
        <v>441</v>
      </c>
      <c r="B887" s="62" t="s">
        <v>1151</v>
      </c>
      <c r="C887" s="26" t="s">
        <v>1152</v>
      </c>
      <c r="D887" s="115" t="s">
        <v>1472</v>
      </c>
      <c r="E887" s="115">
        <v>1</v>
      </c>
      <c r="F887" s="75"/>
      <c r="G887" s="7"/>
      <c r="H887" s="117">
        <f t="shared" ref="H887" si="1318">F887+F887*G887</f>
        <v>0</v>
      </c>
      <c r="I887" s="117">
        <f t="shared" ref="I887" si="1319">E887*F887</f>
        <v>0</v>
      </c>
      <c r="J887" s="117">
        <f t="shared" ref="J887" si="1320">H887*E887</f>
        <v>0</v>
      </c>
    </row>
    <row r="888" spans="1:10" x14ac:dyDescent="0.2">
      <c r="A888" s="133"/>
      <c r="B888" s="53"/>
      <c r="C888" s="18" t="s">
        <v>71</v>
      </c>
      <c r="D888" s="116"/>
      <c r="E888" s="116"/>
      <c r="F888" s="75"/>
      <c r="G888" s="7"/>
      <c r="H888" s="118"/>
      <c r="I888" s="118"/>
      <c r="J888" s="118"/>
    </row>
    <row r="889" spans="1:10" ht="12.95" customHeight="1" x14ac:dyDescent="0.25">
      <c r="A889" s="132">
        <v>442</v>
      </c>
      <c r="B889" s="62" t="s">
        <v>1153</v>
      </c>
      <c r="C889" s="26" t="s">
        <v>1154</v>
      </c>
      <c r="D889" s="115" t="s">
        <v>253</v>
      </c>
      <c r="E889" s="115">
        <v>1</v>
      </c>
      <c r="F889" s="75"/>
      <c r="G889" s="7"/>
      <c r="H889" s="117">
        <f t="shared" ref="H889" si="1321">F889+F889*G889</f>
        <v>0</v>
      </c>
      <c r="I889" s="117">
        <f t="shared" ref="I889" si="1322">E889*F889</f>
        <v>0</v>
      </c>
      <c r="J889" s="117">
        <f t="shared" ref="J889" si="1323">H889*E889</f>
        <v>0</v>
      </c>
    </row>
    <row r="890" spans="1:10" x14ac:dyDescent="0.2">
      <c r="A890" s="133"/>
      <c r="B890" s="53"/>
      <c r="C890" s="18" t="s">
        <v>71</v>
      </c>
      <c r="D890" s="116"/>
      <c r="E890" s="116"/>
      <c r="F890" s="75"/>
      <c r="G890" s="7"/>
      <c r="H890" s="118"/>
      <c r="I890" s="118"/>
      <c r="J890" s="118"/>
    </row>
    <row r="891" spans="1:10" ht="12.95" customHeight="1" x14ac:dyDescent="0.25">
      <c r="A891" s="132">
        <v>443</v>
      </c>
      <c r="B891" s="62" t="s">
        <v>1155</v>
      </c>
      <c r="C891" s="26" t="s">
        <v>1156</v>
      </c>
      <c r="D891" s="115" t="s">
        <v>1473</v>
      </c>
      <c r="E891" s="115">
        <v>1</v>
      </c>
      <c r="F891" s="75"/>
      <c r="G891" s="7"/>
      <c r="H891" s="117">
        <f t="shared" ref="H891" si="1324">F891+F891*G891</f>
        <v>0</v>
      </c>
      <c r="I891" s="117">
        <f t="shared" ref="I891" si="1325">E891*F891</f>
        <v>0</v>
      </c>
      <c r="J891" s="117">
        <f t="shared" ref="J891" si="1326">H891*E891</f>
        <v>0</v>
      </c>
    </row>
    <row r="892" spans="1:10" x14ac:dyDescent="0.2">
      <c r="A892" s="133"/>
      <c r="B892" s="53"/>
      <c r="C892" s="18" t="s">
        <v>71</v>
      </c>
      <c r="D892" s="116"/>
      <c r="E892" s="116"/>
      <c r="F892" s="75"/>
      <c r="G892" s="7"/>
      <c r="H892" s="118"/>
      <c r="I892" s="118"/>
      <c r="J892" s="118"/>
    </row>
    <row r="893" spans="1:10" ht="12.95" customHeight="1" x14ac:dyDescent="0.25">
      <c r="A893" s="132">
        <v>444</v>
      </c>
      <c r="B893" s="62" t="s">
        <v>1157</v>
      </c>
      <c r="C893" s="26" t="s">
        <v>1158</v>
      </c>
      <c r="D893" s="115" t="s">
        <v>1462</v>
      </c>
      <c r="E893" s="115">
        <v>1</v>
      </c>
      <c r="F893" s="75"/>
      <c r="G893" s="7"/>
      <c r="H893" s="117">
        <f t="shared" ref="H893" si="1327">F893+F893*G893</f>
        <v>0</v>
      </c>
      <c r="I893" s="117">
        <f t="shared" ref="I893" si="1328">E893*F893</f>
        <v>0</v>
      </c>
      <c r="J893" s="117">
        <f t="shared" ref="J893" si="1329">H893*E893</f>
        <v>0</v>
      </c>
    </row>
    <row r="894" spans="1:10" x14ac:dyDescent="0.2">
      <c r="A894" s="133"/>
      <c r="B894" s="53"/>
      <c r="C894" s="18" t="s">
        <v>71</v>
      </c>
      <c r="D894" s="116"/>
      <c r="E894" s="116"/>
      <c r="F894" s="75"/>
      <c r="G894" s="7"/>
      <c r="H894" s="118"/>
      <c r="I894" s="118"/>
      <c r="J894" s="118"/>
    </row>
    <row r="895" spans="1:10" ht="12.95" customHeight="1" x14ac:dyDescent="0.25">
      <c r="A895" s="132">
        <v>445</v>
      </c>
      <c r="B895" s="62" t="s">
        <v>1159</v>
      </c>
      <c r="C895" s="26" t="s">
        <v>1160</v>
      </c>
      <c r="D895" s="115" t="s">
        <v>1474</v>
      </c>
      <c r="E895" s="115">
        <v>1</v>
      </c>
      <c r="F895" s="75"/>
      <c r="G895" s="7"/>
      <c r="H895" s="117">
        <f t="shared" ref="H895" si="1330">F895+F895*G895</f>
        <v>0</v>
      </c>
      <c r="I895" s="117">
        <f t="shared" ref="I895" si="1331">E895*F895</f>
        <v>0</v>
      </c>
      <c r="J895" s="117">
        <f t="shared" ref="J895" si="1332">H895*E895</f>
        <v>0</v>
      </c>
    </row>
    <row r="896" spans="1:10" x14ac:dyDescent="0.2">
      <c r="A896" s="133"/>
      <c r="B896" s="53"/>
      <c r="C896" s="18" t="s">
        <v>71</v>
      </c>
      <c r="D896" s="116"/>
      <c r="E896" s="116"/>
      <c r="F896" s="75"/>
      <c r="G896" s="7"/>
      <c r="H896" s="118"/>
      <c r="I896" s="118"/>
      <c r="J896" s="118"/>
    </row>
    <row r="897" spans="1:10" ht="12.95" customHeight="1" x14ac:dyDescent="0.25">
      <c r="A897" s="132">
        <v>446</v>
      </c>
      <c r="B897" s="62" t="s">
        <v>1161</v>
      </c>
      <c r="C897" s="26" t="s">
        <v>1162</v>
      </c>
      <c r="D897" s="115" t="s">
        <v>1395</v>
      </c>
      <c r="E897" s="115">
        <v>1</v>
      </c>
      <c r="F897" s="75"/>
      <c r="G897" s="7"/>
      <c r="H897" s="117">
        <f t="shared" ref="H897" si="1333">F897+F897*G897</f>
        <v>0</v>
      </c>
      <c r="I897" s="117">
        <f t="shared" ref="I897" si="1334">E897*F897</f>
        <v>0</v>
      </c>
      <c r="J897" s="117">
        <f t="shared" ref="J897" si="1335">H897*E897</f>
        <v>0</v>
      </c>
    </row>
    <row r="898" spans="1:10" x14ac:dyDescent="0.2">
      <c r="A898" s="133"/>
      <c r="B898" s="53"/>
      <c r="C898" s="18" t="s">
        <v>71</v>
      </c>
      <c r="D898" s="116"/>
      <c r="E898" s="116"/>
      <c r="F898" s="75"/>
      <c r="G898" s="7"/>
      <c r="H898" s="118"/>
      <c r="I898" s="118"/>
      <c r="J898" s="118"/>
    </row>
    <row r="899" spans="1:10" ht="12.95" customHeight="1" x14ac:dyDescent="0.25">
      <c r="A899" s="132">
        <v>447</v>
      </c>
      <c r="B899" s="62" t="s">
        <v>1163</v>
      </c>
      <c r="C899" s="26" t="s">
        <v>1164</v>
      </c>
      <c r="D899" s="115" t="s">
        <v>1371</v>
      </c>
      <c r="E899" s="115">
        <v>1</v>
      </c>
      <c r="F899" s="75"/>
      <c r="G899" s="7"/>
      <c r="H899" s="117">
        <f t="shared" ref="H899" si="1336">F899+F899*G899</f>
        <v>0</v>
      </c>
      <c r="I899" s="117">
        <f t="shared" ref="I899" si="1337">E899*F899</f>
        <v>0</v>
      </c>
      <c r="J899" s="117">
        <f t="shared" ref="J899" si="1338">H899*E899</f>
        <v>0</v>
      </c>
    </row>
    <row r="900" spans="1:10" x14ac:dyDescent="0.2">
      <c r="A900" s="133"/>
      <c r="B900" s="53"/>
      <c r="C900" s="18" t="s">
        <v>71</v>
      </c>
      <c r="D900" s="116"/>
      <c r="E900" s="116"/>
      <c r="F900" s="75"/>
      <c r="G900" s="7"/>
      <c r="H900" s="118"/>
      <c r="I900" s="118"/>
      <c r="J900" s="118"/>
    </row>
    <row r="901" spans="1:10" ht="12.95" customHeight="1" x14ac:dyDescent="0.25">
      <c r="A901" s="132">
        <v>448</v>
      </c>
      <c r="B901" s="62" t="s">
        <v>1165</v>
      </c>
      <c r="C901" s="26" t="s">
        <v>1166</v>
      </c>
      <c r="D901" s="115" t="s">
        <v>1387</v>
      </c>
      <c r="E901" s="115">
        <v>1</v>
      </c>
      <c r="F901" s="75"/>
      <c r="G901" s="7"/>
      <c r="H901" s="117">
        <f t="shared" ref="H901" si="1339">F901+F901*G901</f>
        <v>0</v>
      </c>
      <c r="I901" s="117">
        <f t="shared" ref="I901" si="1340">E901*F901</f>
        <v>0</v>
      </c>
      <c r="J901" s="117">
        <f t="shared" ref="J901" si="1341">H901*E901</f>
        <v>0</v>
      </c>
    </row>
    <row r="902" spans="1:10" x14ac:dyDescent="0.2">
      <c r="A902" s="133"/>
      <c r="B902" s="53"/>
      <c r="C902" s="18" t="s">
        <v>71</v>
      </c>
      <c r="D902" s="116"/>
      <c r="E902" s="116"/>
      <c r="F902" s="75"/>
      <c r="G902" s="7"/>
      <c r="H902" s="118"/>
      <c r="I902" s="118"/>
      <c r="J902" s="118"/>
    </row>
    <row r="903" spans="1:10" ht="12.95" customHeight="1" x14ac:dyDescent="0.25">
      <c r="A903" s="132">
        <v>449</v>
      </c>
      <c r="B903" s="62" t="s">
        <v>1167</v>
      </c>
      <c r="C903" s="26" t="s">
        <v>1168</v>
      </c>
      <c r="D903" s="115" t="s">
        <v>1393</v>
      </c>
      <c r="E903" s="115">
        <v>1</v>
      </c>
      <c r="F903" s="75"/>
      <c r="G903" s="7"/>
      <c r="H903" s="117">
        <f t="shared" ref="H903" si="1342">F903+F903*G903</f>
        <v>0</v>
      </c>
      <c r="I903" s="117">
        <f t="shared" ref="I903" si="1343">E903*F903</f>
        <v>0</v>
      </c>
      <c r="J903" s="117">
        <f t="shared" ref="J903" si="1344">H903*E903</f>
        <v>0</v>
      </c>
    </row>
    <row r="904" spans="1:10" x14ac:dyDescent="0.2">
      <c r="A904" s="133"/>
      <c r="B904" s="53"/>
      <c r="C904" s="18" t="s">
        <v>71</v>
      </c>
      <c r="D904" s="116"/>
      <c r="E904" s="116"/>
      <c r="F904" s="75"/>
      <c r="G904" s="7"/>
      <c r="H904" s="118"/>
      <c r="I904" s="118"/>
      <c r="J904" s="118"/>
    </row>
    <row r="905" spans="1:10" ht="12.95" customHeight="1" x14ac:dyDescent="0.25">
      <c r="A905" s="132">
        <v>450</v>
      </c>
      <c r="B905" s="62" t="s">
        <v>1169</v>
      </c>
      <c r="C905" s="26" t="s">
        <v>1170</v>
      </c>
      <c r="D905" s="115" t="s">
        <v>1475</v>
      </c>
      <c r="E905" s="115">
        <v>1</v>
      </c>
      <c r="F905" s="75"/>
      <c r="G905" s="7"/>
      <c r="H905" s="117">
        <f t="shared" ref="H905" si="1345">F905+F905*G905</f>
        <v>0</v>
      </c>
      <c r="I905" s="117">
        <f t="shared" ref="I905" si="1346">E905*F905</f>
        <v>0</v>
      </c>
      <c r="J905" s="117">
        <f t="shared" ref="J905" si="1347">H905*E905</f>
        <v>0</v>
      </c>
    </row>
    <row r="906" spans="1:10" x14ac:dyDescent="0.2">
      <c r="A906" s="133"/>
      <c r="B906" s="53"/>
      <c r="C906" s="18" t="s">
        <v>71</v>
      </c>
      <c r="D906" s="116"/>
      <c r="E906" s="116"/>
      <c r="F906" s="75"/>
      <c r="G906" s="7"/>
      <c r="H906" s="118"/>
      <c r="I906" s="118"/>
      <c r="J906" s="118"/>
    </row>
    <row r="907" spans="1:10" ht="12.95" customHeight="1" x14ac:dyDescent="0.25">
      <c r="A907" s="132">
        <v>451</v>
      </c>
      <c r="B907" s="62" t="s">
        <v>1171</v>
      </c>
      <c r="C907" s="26" t="s">
        <v>1170</v>
      </c>
      <c r="D907" s="115" t="s">
        <v>1476</v>
      </c>
      <c r="E907" s="115">
        <v>1</v>
      </c>
      <c r="F907" s="75"/>
      <c r="G907" s="7"/>
      <c r="H907" s="117">
        <f t="shared" ref="H907" si="1348">F907+F907*G907</f>
        <v>0</v>
      </c>
      <c r="I907" s="117">
        <f t="shared" ref="I907" si="1349">E907*F907</f>
        <v>0</v>
      </c>
      <c r="J907" s="117">
        <f t="shared" ref="J907" si="1350">H907*E907</f>
        <v>0</v>
      </c>
    </row>
    <row r="908" spans="1:10" x14ac:dyDescent="0.2">
      <c r="A908" s="133"/>
      <c r="B908" s="53"/>
      <c r="C908" s="18" t="s">
        <v>71</v>
      </c>
      <c r="D908" s="116"/>
      <c r="E908" s="116"/>
      <c r="F908" s="75"/>
      <c r="G908" s="7"/>
      <c r="H908" s="118"/>
      <c r="I908" s="118"/>
      <c r="J908" s="118"/>
    </row>
    <row r="909" spans="1:10" ht="12.95" customHeight="1" x14ac:dyDescent="0.25">
      <c r="A909" s="132">
        <v>452</v>
      </c>
      <c r="B909" s="62" t="s">
        <v>1172</v>
      </c>
      <c r="C909" s="26" t="s">
        <v>1173</v>
      </c>
      <c r="D909" s="115" t="s">
        <v>1477</v>
      </c>
      <c r="E909" s="115">
        <v>1</v>
      </c>
      <c r="F909" s="75"/>
      <c r="G909" s="7"/>
      <c r="H909" s="117">
        <f t="shared" ref="H909" si="1351">F909+F909*G909</f>
        <v>0</v>
      </c>
      <c r="I909" s="117">
        <f t="shared" ref="I909" si="1352">E909*F909</f>
        <v>0</v>
      </c>
      <c r="J909" s="117">
        <f t="shared" ref="J909" si="1353">H909*E909</f>
        <v>0</v>
      </c>
    </row>
    <row r="910" spans="1:10" x14ac:dyDescent="0.2">
      <c r="A910" s="133"/>
      <c r="B910" s="53"/>
      <c r="C910" s="18" t="s">
        <v>71</v>
      </c>
      <c r="D910" s="116"/>
      <c r="E910" s="116"/>
      <c r="F910" s="75"/>
      <c r="G910" s="7"/>
      <c r="H910" s="118"/>
      <c r="I910" s="118"/>
      <c r="J910" s="118"/>
    </row>
    <row r="911" spans="1:10" ht="12.95" customHeight="1" x14ac:dyDescent="0.25">
      <c r="A911" s="132">
        <v>453</v>
      </c>
      <c r="B911" s="62" t="s">
        <v>1174</v>
      </c>
      <c r="C911" s="26" t="s">
        <v>1175</v>
      </c>
      <c r="D911" s="115" t="s">
        <v>1478</v>
      </c>
      <c r="E911" s="115">
        <v>1</v>
      </c>
      <c r="F911" s="75"/>
      <c r="G911" s="7"/>
      <c r="H911" s="117">
        <f t="shared" ref="H911" si="1354">F911+F911*G911</f>
        <v>0</v>
      </c>
      <c r="I911" s="117">
        <f t="shared" ref="I911" si="1355">E911*F911</f>
        <v>0</v>
      </c>
      <c r="J911" s="117">
        <f t="shared" ref="J911" si="1356">H911*E911</f>
        <v>0</v>
      </c>
    </row>
    <row r="912" spans="1:10" x14ac:dyDescent="0.2">
      <c r="A912" s="133"/>
      <c r="B912" s="53"/>
      <c r="C912" s="18" t="s">
        <v>71</v>
      </c>
      <c r="D912" s="116"/>
      <c r="E912" s="116"/>
      <c r="F912" s="75"/>
      <c r="G912" s="7"/>
      <c r="H912" s="118"/>
      <c r="I912" s="118"/>
      <c r="J912" s="118"/>
    </row>
    <row r="913" spans="1:10" ht="12.95" customHeight="1" x14ac:dyDescent="0.25">
      <c r="A913" s="132">
        <v>454</v>
      </c>
      <c r="B913" s="62" t="s">
        <v>1176</v>
      </c>
      <c r="C913" s="26" t="s">
        <v>1177</v>
      </c>
      <c r="D913" s="115" t="s">
        <v>1479</v>
      </c>
      <c r="E913" s="115">
        <v>1</v>
      </c>
      <c r="F913" s="75"/>
      <c r="G913" s="7"/>
      <c r="H913" s="117">
        <f t="shared" ref="H913" si="1357">F913+F913*G913</f>
        <v>0</v>
      </c>
      <c r="I913" s="117">
        <f t="shared" ref="I913" si="1358">E913*F913</f>
        <v>0</v>
      </c>
      <c r="J913" s="117">
        <f t="shared" ref="J913" si="1359">H913*E913</f>
        <v>0</v>
      </c>
    </row>
    <row r="914" spans="1:10" x14ac:dyDescent="0.2">
      <c r="A914" s="133"/>
      <c r="B914" s="53"/>
      <c r="C914" s="18" t="s">
        <v>71</v>
      </c>
      <c r="D914" s="116"/>
      <c r="E914" s="116"/>
      <c r="F914" s="75"/>
      <c r="G914" s="7"/>
      <c r="H914" s="118"/>
      <c r="I914" s="118"/>
      <c r="J914" s="118"/>
    </row>
    <row r="915" spans="1:10" ht="12.95" customHeight="1" x14ac:dyDescent="0.25">
      <c r="A915" s="132">
        <v>455</v>
      </c>
      <c r="B915" s="62" t="s">
        <v>1178</v>
      </c>
      <c r="C915" s="26" t="s">
        <v>1179</v>
      </c>
      <c r="D915" s="115" t="s">
        <v>1478</v>
      </c>
      <c r="E915" s="115">
        <v>1</v>
      </c>
      <c r="F915" s="75"/>
      <c r="G915" s="7"/>
      <c r="H915" s="117">
        <f t="shared" ref="H915" si="1360">F915+F915*G915</f>
        <v>0</v>
      </c>
      <c r="I915" s="117">
        <f t="shared" ref="I915" si="1361">E915*F915</f>
        <v>0</v>
      </c>
      <c r="J915" s="117">
        <f t="shared" ref="J915" si="1362">H915*E915</f>
        <v>0</v>
      </c>
    </row>
    <row r="916" spans="1:10" x14ac:dyDescent="0.2">
      <c r="A916" s="133"/>
      <c r="B916" s="53"/>
      <c r="C916" s="18" t="s">
        <v>71</v>
      </c>
      <c r="D916" s="116"/>
      <c r="E916" s="116"/>
      <c r="F916" s="75"/>
      <c r="G916" s="7"/>
      <c r="H916" s="118"/>
      <c r="I916" s="118"/>
      <c r="J916" s="118"/>
    </row>
    <row r="917" spans="1:10" ht="12.95" customHeight="1" x14ac:dyDescent="0.25">
      <c r="A917" s="132">
        <v>456</v>
      </c>
      <c r="B917" s="62">
        <v>89901</v>
      </c>
      <c r="C917" s="26" t="s">
        <v>1180</v>
      </c>
      <c r="D917" s="115" t="s">
        <v>56</v>
      </c>
      <c r="E917" s="115">
        <v>1</v>
      </c>
      <c r="F917" s="75"/>
      <c r="G917" s="7"/>
      <c r="H917" s="117">
        <f t="shared" ref="H917" si="1363">F917+F917*G917</f>
        <v>0</v>
      </c>
      <c r="I917" s="117">
        <f t="shared" ref="I917" si="1364">E917*F917</f>
        <v>0</v>
      </c>
      <c r="J917" s="117">
        <f t="shared" ref="J917" si="1365">H917*E917</f>
        <v>0</v>
      </c>
    </row>
    <row r="918" spans="1:10" x14ac:dyDescent="0.2">
      <c r="A918" s="133"/>
      <c r="B918" s="53"/>
      <c r="C918" s="18" t="s">
        <v>71</v>
      </c>
      <c r="D918" s="116"/>
      <c r="E918" s="116"/>
      <c r="F918" s="75"/>
      <c r="G918" s="7"/>
      <c r="H918" s="118"/>
      <c r="I918" s="118"/>
      <c r="J918" s="118"/>
    </row>
    <row r="919" spans="1:10" ht="12.95" customHeight="1" x14ac:dyDescent="0.25">
      <c r="A919" s="132">
        <v>457</v>
      </c>
      <c r="B919" s="62" t="s">
        <v>1181</v>
      </c>
      <c r="C919" s="26" t="s">
        <v>1182</v>
      </c>
      <c r="D919" s="115" t="s">
        <v>1419</v>
      </c>
      <c r="E919" s="115">
        <v>1</v>
      </c>
      <c r="F919" s="75"/>
      <c r="G919" s="7"/>
      <c r="H919" s="117">
        <f t="shared" ref="H919" si="1366">F919+F919*G919</f>
        <v>0</v>
      </c>
      <c r="I919" s="117">
        <f t="shared" ref="I919" si="1367">E919*F919</f>
        <v>0</v>
      </c>
      <c r="J919" s="117">
        <f t="shared" ref="J919" si="1368">H919*E919</f>
        <v>0</v>
      </c>
    </row>
    <row r="920" spans="1:10" x14ac:dyDescent="0.2">
      <c r="A920" s="133"/>
      <c r="B920" s="53"/>
      <c r="C920" s="18" t="s">
        <v>71</v>
      </c>
      <c r="D920" s="116"/>
      <c r="E920" s="116"/>
      <c r="F920" s="75"/>
      <c r="G920" s="7"/>
      <c r="H920" s="118"/>
      <c r="I920" s="118"/>
      <c r="J920" s="118"/>
    </row>
    <row r="921" spans="1:10" ht="12.95" customHeight="1" x14ac:dyDescent="0.25">
      <c r="A921" s="132">
        <v>458</v>
      </c>
      <c r="B921" s="62" t="s">
        <v>1183</v>
      </c>
      <c r="C921" s="26" t="s">
        <v>1184</v>
      </c>
      <c r="D921" s="115" t="s">
        <v>22</v>
      </c>
      <c r="E921" s="115">
        <v>1</v>
      </c>
      <c r="F921" s="75"/>
      <c r="G921" s="7"/>
      <c r="H921" s="117">
        <f t="shared" ref="H921" si="1369">F921+F921*G921</f>
        <v>0</v>
      </c>
      <c r="I921" s="117">
        <f t="shared" ref="I921" si="1370">E921*F921</f>
        <v>0</v>
      </c>
      <c r="J921" s="117">
        <f t="shared" ref="J921" si="1371">H921*E921</f>
        <v>0</v>
      </c>
    </row>
    <row r="922" spans="1:10" x14ac:dyDescent="0.2">
      <c r="A922" s="133"/>
      <c r="B922" s="53"/>
      <c r="C922" s="18" t="s">
        <v>71</v>
      </c>
      <c r="D922" s="116"/>
      <c r="E922" s="116"/>
      <c r="F922" s="75"/>
      <c r="G922" s="7"/>
      <c r="H922" s="118"/>
      <c r="I922" s="118"/>
      <c r="J922" s="118"/>
    </row>
    <row r="923" spans="1:10" ht="12.95" customHeight="1" x14ac:dyDescent="0.25">
      <c r="A923" s="132">
        <v>459</v>
      </c>
      <c r="B923" s="62" t="s">
        <v>1185</v>
      </c>
      <c r="C923" s="26" t="s">
        <v>1186</v>
      </c>
      <c r="D923" s="115" t="s">
        <v>1415</v>
      </c>
      <c r="E923" s="115">
        <v>1</v>
      </c>
      <c r="F923" s="75"/>
      <c r="G923" s="7"/>
      <c r="H923" s="117">
        <f t="shared" ref="H923" si="1372">F923+F923*G923</f>
        <v>0</v>
      </c>
      <c r="I923" s="117">
        <f t="shared" ref="I923" si="1373">E923*F923</f>
        <v>0</v>
      </c>
      <c r="J923" s="117">
        <f t="shared" ref="J923" si="1374">H923*E923</f>
        <v>0</v>
      </c>
    </row>
    <row r="924" spans="1:10" x14ac:dyDescent="0.2">
      <c r="A924" s="133"/>
      <c r="B924" s="53"/>
      <c r="C924" s="18" t="s">
        <v>71</v>
      </c>
      <c r="D924" s="116"/>
      <c r="E924" s="116"/>
      <c r="F924" s="75"/>
      <c r="G924" s="7"/>
      <c r="H924" s="118"/>
      <c r="I924" s="118"/>
      <c r="J924" s="118"/>
    </row>
    <row r="925" spans="1:10" ht="12.95" customHeight="1" x14ac:dyDescent="0.25">
      <c r="A925" s="132">
        <v>460</v>
      </c>
      <c r="B925" s="62" t="s">
        <v>1187</v>
      </c>
      <c r="C925" s="26" t="s">
        <v>1188</v>
      </c>
      <c r="D925" s="115" t="s">
        <v>1356</v>
      </c>
      <c r="E925" s="115">
        <v>1</v>
      </c>
      <c r="F925" s="75"/>
      <c r="G925" s="7"/>
      <c r="H925" s="117">
        <f t="shared" ref="H925" si="1375">F925+F925*G925</f>
        <v>0</v>
      </c>
      <c r="I925" s="117">
        <f t="shared" ref="I925" si="1376">E925*F925</f>
        <v>0</v>
      </c>
      <c r="J925" s="117">
        <f t="shared" ref="J925" si="1377">H925*E925</f>
        <v>0</v>
      </c>
    </row>
    <row r="926" spans="1:10" x14ac:dyDescent="0.2">
      <c r="A926" s="133"/>
      <c r="B926" s="53"/>
      <c r="C926" s="18" t="s">
        <v>71</v>
      </c>
      <c r="D926" s="116"/>
      <c r="E926" s="116"/>
      <c r="F926" s="75"/>
      <c r="G926" s="7"/>
      <c r="H926" s="118"/>
      <c r="I926" s="118"/>
      <c r="J926" s="118"/>
    </row>
    <row r="927" spans="1:10" ht="12.95" customHeight="1" x14ac:dyDescent="0.25">
      <c r="A927" s="132">
        <v>461</v>
      </c>
      <c r="B927" s="62" t="s">
        <v>1189</v>
      </c>
      <c r="C927" s="26" t="s">
        <v>1190</v>
      </c>
      <c r="D927" s="115" t="s">
        <v>1480</v>
      </c>
      <c r="E927" s="115">
        <v>1</v>
      </c>
      <c r="F927" s="75"/>
      <c r="G927" s="7"/>
      <c r="H927" s="117">
        <f t="shared" ref="H927" si="1378">F927+F927*G927</f>
        <v>0</v>
      </c>
      <c r="I927" s="117">
        <f t="shared" ref="I927" si="1379">E927*F927</f>
        <v>0</v>
      </c>
      <c r="J927" s="117">
        <f t="shared" ref="J927" si="1380">H927*E927</f>
        <v>0</v>
      </c>
    </row>
    <row r="928" spans="1:10" x14ac:dyDescent="0.2">
      <c r="A928" s="133"/>
      <c r="B928" s="53"/>
      <c r="C928" s="18" t="s">
        <v>71</v>
      </c>
      <c r="D928" s="116"/>
      <c r="E928" s="116"/>
      <c r="F928" s="75"/>
      <c r="G928" s="7"/>
      <c r="H928" s="118"/>
      <c r="I928" s="118"/>
      <c r="J928" s="118"/>
    </row>
    <row r="929" spans="1:10" ht="12.95" customHeight="1" x14ac:dyDescent="0.25">
      <c r="A929" s="132">
        <v>462</v>
      </c>
      <c r="B929" s="62" t="s">
        <v>1191</v>
      </c>
      <c r="C929" s="26" t="s">
        <v>1192</v>
      </c>
      <c r="D929" s="115" t="s">
        <v>56</v>
      </c>
      <c r="E929" s="115">
        <v>1</v>
      </c>
      <c r="F929" s="75"/>
      <c r="G929" s="7"/>
      <c r="H929" s="117">
        <f t="shared" ref="H929" si="1381">F929+F929*G929</f>
        <v>0</v>
      </c>
      <c r="I929" s="117">
        <f t="shared" ref="I929" si="1382">E929*F929</f>
        <v>0</v>
      </c>
      <c r="J929" s="117">
        <f t="shared" ref="J929" si="1383">H929*E929</f>
        <v>0</v>
      </c>
    </row>
    <row r="930" spans="1:10" x14ac:dyDescent="0.2">
      <c r="A930" s="133"/>
      <c r="B930" s="53"/>
      <c r="C930" s="18" t="s">
        <v>71</v>
      </c>
      <c r="D930" s="116"/>
      <c r="E930" s="116"/>
      <c r="F930" s="75"/>
      <c r="G930" s="7"/>
      <c r="H930" s="118"/>
      <c r="I930" s="118"/>
      <c r="J930" s="118"/>
    </row>
    <row r="931" spans="1:10" ht="12.95" customHeight="1" x14ac:dyDescent="0.25">
      <c r="A931" s="132">
        <v>463</v>
      </c>
      <c r="B931" s="62" t="s">
        <v>1193</v>
      </c>
      <c r="C931" s="26" t="s">
        <v>1194</v>
      </c>
      <c r="D931" s="115" t="s">
        <v>1420</v>
      </c>
      <c r="E931" s="115">
        <v>1</v>
      </c>
      <c r="F931" s="75"/>
      <c r="G931" s="7"/>
      <c r="H931" s="117">
        <f t="shared" ref="H931" si="1384">F931+F931*G931</f>
        <v>0</v>
      </c>
      <c r="I931" s="117">
        <f t="shared" ref="I931" si="1385">E931*F931</f>
        <v>0</v>
      </c>
      <c r="J931" s="117">
        <f t="shared" ref="J931" si="1386">H931*E931</f>
        <v>0</v>
      </c>
    </row>
    <row r="932" spans="1:10" x14ac:dyDescent="0.2">
      <c r="A932" s="133"/>
      <c r="B932" s="53"/>
      <c r="C932" s="18" t="s">
        <v>71</v>
      </c>
      <c r="D932" s="116"/>
      <c r="E932" s="116"/>
      <c r="F932" s="75"/>
      <c r="G932" s="7"/>
      <c r="H932" s="118"/>
      <c r="I932" s="118"/>
      <c r="J932" s="118"/>
    </row>
    <row r="933" spans="1:10" ht="12.95" customHeight="1" x14ac:dyDescent="0.25">
      <c r="A933" s="132">
        <v>464</v>
      </c>
      <c r="B933" s="62">
        <v>21875034</v>
      </c>
      <c r="C933" s="26" t="s">
        <v>1195</v>
      </c>
      <c r="D933" s="115" t="s">
        <v>61</v>
      </c>
      <c r="E933" s="115">
        <v>1</v>
      </c>
      <c r="F933" s="75"/>
      <c r="G933" s="7"/>
      <c r="H933" s="117">
        <f t="shared" ref="H933" si="1387">F933+F933*G933</f>
        <v>0</v>
      </c>
      <c r="I933" s="117">
        <f t="shared" ref="I933" si="1388">E933*F933</f>
        <v>0</v>
      </c>
      <c r="J933" s="117">
        <f t="shared" ref="J933" si="1389">H933*E933</f>
        <v>0</v>
      </c>
    </row>
    <row r="934" spans="1:10" x14ac:dyDescent="0.2">
      <c r="A934" s="133"/>
      <c r="B934" s="53"/>
      <c r="C934" s="18" t="s">
        <v>71</v>
      </c>
      <c r="D934" s="116"/>
      <c r="E934" s="116"/>
      <c r="F934" s="75"/>
      <c r="G934" s="7"/>
      <c r="H934" s="118"/>
      <c r="I934" s="118"/>
      <c r="J934" s="118"/>
    </row>
    <row r="935" spans="1:10" ht="12.95" customHeight="1" x14ac:dyDescent="0.25">
      <c r="A935" s="132">
        <v>465</v>
      </c>
      <c r="B935" s="62" t="s">
        <v>1196</v>
      </c>
      <c r="C935" s="26" t="s">
        <v>1197</v>
      </c>
      <c r="D935" s="115" t="s">
        <v>61</v>
      </c>
      <c r="E935" s="115">
        <v>1</v>
      </c>
      <c r="F935" s="75"/>
      <c r="G935" s="7"/>
      <c r="H935" s="117">
        <f t="shared" ref="H935" si="1390">F935+F935*G935</f>
        <v>0</v>
      </c>
      <c r="I935" s="117">
        <f t="shared" ref="I935" si="1391">E935*F935</f>
        <v>0</v>
      </c>
      <c r="J935" s="117">
        <f t="shared" ref="J935" si="1392">H935*E935</f>
        <v>0</v>
      </c>
    </row>
    <row r="936" spans="1:10" x14ac:dyDescent="0.2">
      <c r="A936" s="133"/>
      <c r="B936" s="53"/>
      <c r="C936" s="18" t="s">
        <v>71</v>
      </c>
      <c r="D936" s="116"/>
      <c r="E936" s="116"/>
      <c r="F936" s="75"/>
      <c r="G936" s="7"/>
      <c r="H936" s="118"/>
      <c r="I936" s="118"/>
      <c r="J936" s="118"/>
    </row>
    <row r="937" spans="1:10" ht="12.95" customHeight="1" x14ac:dyDescent="0.25">
      <c r="A937" s="132">
        <v>466</v>
      </c>
      <c r="B937" s="62">
        <v>27016021</v>
      </c>
      <c r="C937" s="26" t="s">
        <v>1198</v>
      </c>
      <c r="D937" s="115" t="s">
        <v>61</v>
      </c>
      <c r="E937" s="115">
        <v>1</v>
      </c>
      <c r="F937" s="75"/>
      <c r="G937" s="7"/>
      <c r="H937" s="117">
        <f t="shared" ref="H937" si="1393">F937+F937*G937</f>
        <v>0</v>
      </c>
      <c r="I937" s="117">
        <f t="shared" ref="I937" si="1394">E937*F937</f>
        <v>0</v>
      </c>
      <c r="J937" s="117">
        <f t="shared" ref="J937" si="1395">H937*E937</f>
        <v>0</v>
      </c>
    </row>
    <row r="938" spans="1:10" x14ac:dyDescent="0.2">
      <c r="A938" s="133"/>
      <c r="B938" s="53"/>
      <c r="C938" s="18" t="s">
        <v>71</v>
      </c>
      <c r="D938" s="116"/>
      <c r="E938" s="116"/>
      <c r="F938" s="75"/>
      <c r="G938" s="7"/>
      <c r="H938" s="118"/>
      <c r="I938" s="118"/>
      <c r="J938" s="118"/>
    </row>
    <row r="939" spans="1:10" ht="12.95" customHeight="1" x14ac:dyDescent="0.25">
      <c r="A939" s="132">
        <v>467</v>
      </c>
      <c r="B939" s="62" t="s">
        <v>1199</v>
      </c>
      <c r="C939" s="26" t="s">
        <v>1200</v>
      </c>
      <c r="D939" s="115" t="s">
        <v>61</v>
      </c>
      <c r="E939" s="115">
        <v>1</v>
      </c>
      <c r="F939" s="75"/>
      <c r="G939" s="7"/>
      <c r="H939" s="117">
        <f t="shared" ref="H939" si="1396">F939+F939*G939</f>
        <v>0</v>
      </c>
      <c r="I939" s="117">
        <f t="shared" ref="I939" si="1397">E939*F939</f>
        <v>0</v>
      </c>
      <c r="J939" s="117">
        <f t="shared" ref="J939" si="1398">H939*E939</f>
        <v>0</v>
      </c>
    </row>
    <row r="940" spans="1:10" x14ac:dyDescent="0.2">
      <c r="A940" s="133"/>
      <c r="B940" s="53"/>
      <c r="C940" s="18" t="s">
        <v>71</v>
      </c>
      <c r="D940" s="116"/>
      <c r="E940" s="116"/>
      <c r="F940" s="75"/>
      <c r="G940" s="7"/>
      <c r="H940" s="118"/>
      <c r="I940" s="118"/>
      <c r="J940" s="118"/>
    </row>
    <row r="941" spans="1:10" ht="12.95" customHeight="1" x14ac:dyDescent="0.25">
      <c r="A941" s="132">
        <v>468</v>
      </c>
      <c r="B941" s="62" t="s">
        <v>1201</v>
      </c>
      <c r="C941" s="26" t="s">
        <v>1202</v>
      </c>
      <c r="D941" s="115" t="s">
        <v>1371</v>
      </c>
      <c r="E941" s="115">
        <v>1</v>
      </c>
      <c r="F941" s="75"/>
      <c r="G941" s="7"/>
      <c r="H941" s="117">
        <f t="shared" ref="H941" si="1399">F941+F941*G941</f>
        <v>0</v>
      </c>
      <c r="I941" s="117">
        <f t="shared" ref="I941" si="1400">E941*F941</f>
        <v>0</v>
      </c>
      <c r="J941" s="117">
        <f t="shared" ref="J941" si="1401">H941*E941</f>
        <v>0</v>
      </c>
    </row>
    <row r="942" spans="1:10" x14ac:dyDescent="0.2">
      <c r="A942" s="133"/>
      <c r="B942" s="53"/>
      <c r="C942" s="18" t="s">
        <v>71</v>
      </c>
      <c r="D942" s="116"/>
      <c r="E942" s="116"/>
      <c r="F942" s="75"/>
      <c r="G942" s="7"/>
      <c r="H942" s="118"/>
      <c r="I942" s="118"/>
      <c r="J942" s="118"/>
    </row>
    <row r="943" spans="1:10" ht="12.95" customHeight="1" x14ac:dyDescent="0.25">
      <c r="A943" s="132">
        <v>469</v>
      </c>
      <c r="B943" s="62" t="s">
        <v>1203</v>
      </c>
      <c r="C943" s="26" t="s">
        <v>1204</v>
      </c>
      <c r="D943" s="115" t="s">
        <v>1371</v>
      </c>
      <c r="E943" s="115">
        <v>1</v>
      </c>
      <c r="F943" s="75"/>
      <c r="G943" s="7"/>
      <c r="H943" s="117">
        <f t="shared" ref="H943" si="1402">F943+F943*G943</f>
        <v>0</v>
      </c>
      <c r="I943" s="117">
        <f t="shared" ref="I943" si="1403">E943*F943</f>
        <v>0</v>
      </c>
      <c r="J943" s="117">
        <f t="shared" ref="J943" si="1404">H943*E943</f>
        <v>0</v>
      </c>
    </row>
    <row r="944" spans="1:10" x14ac:dyDescent="0.2">
      <c r="A944" s="133"/>
      <c r="B944" s="53"/>
      <c r="C944" s="18" t="s">
        <v>71</v>
      </c>
      <c r="D944" s="116"/>
      <c r="E944" s="116"/>
      <c r="F944" s="75"/>
      <c r="G944" s="7"/>
      <c r="H944" s="118"/>
      <c r="I944" s="118"/>
      <c r="J944" s="118"/>
    </row>
    <row r="945" spans="1:10" ht="12.95" customHeight="1" x14ac:dyDescent="0.25">
      <c r="A945" s="132">
        <v>470</v>
      </c>
      <c r="B945" s="62" t="s">
        <v>1205</v>
      </c>
      <c r="C945" s="26" t="s">
        <v>1206</v>
      </c>
      <c r="D945" s="115" t="s">
        <v>1338</v>
      </c>
      <c r="E945" s="115">
        <v>1</v>
      </c>
      <c r="F945" s="75"/>
      <c r="G945" s="7"/>
      <c r="H945" s="117">
        <f t="shared" ref="H945" si="1405">F945+F945*G945</f>
        <v>0</v>
      </c>
      <c r="I945" s="117">
        <f t="shared" ref="I945" si="1406">E945*F945</f>
        <v>0</v>
      </c>
      <c r="J945" s="117">
        <f t="shared" ref="J945" si="1407">H945*E945</f>
        <v>0</v>
      </c>
    </row>
    <row r="946" spans="1:10" x14ac:dyDescent="0.2">
      <c r="A946" s="133"/>
      <c r="B946" s="53"/>
      <c r="C946" s="18" t="s">
        <v>71</v>
      </c>
      <c r="D946" s="116"/>
      <c r="E946" s="116"/>
      <c r="F946" s="75"/>
      <c r="G946" s="7"/>
      <c r="H946" s="118"/>
      <c r="I946" s="118"/>
      <c r="J946" s="118"/>
    </row>
    <row r="947" spans="1:10" ht="12.95" customHeight="1" x14ac:dyDescent="0.25">
      <c r="A947" s="132">
        <v>471</v>
      </c>
      <c r="B947" s="62" t="s">
        <v>1207</v>
      </c>
      <c r="C947" s="26" t="s">
        <v>1208</v>
      </c>
      <c r="D947" s="115" t="s">
        <v>61</v>
      </c>
      <c r="E947" s="115">
        <v>1</v>
      </c>
      <c r="F947" s="75"/>
      <c r="G947" s="7"/>
      <c r="H947" s="117">
        <f t="shared" ref="H947" si="1408">F947+F947*G947</f>
        <v>0</v>
      </c>
      <c r="I947" s="117">
        <f t="shared" ref="I947" si="1409">E947*F947</f>
        <v>0</v>
      </c>
      <c r="J947" s="117">
        <f t="shared" ref="J947" si="1410">H947*E947</f>
        <v>0</v>
      </c>
    </row>
    <row r="948" spans="1:10" x14ac:dyDescent="0.2">
      <c r="A948" s="133"/>
      <c r="B948" s="53"/>
      <c r="C948" s="18" t="s">
        <v>71</v>
      </c>
      <c r="D948" s="116"/>
      <c r="E948" s="116"/>
      <c r="F948" s="75"/>
      <c r="G948" s="7"/>
      <c r="H948" s="118"/>
      <c r="I948" s="118"/>
      <c r="J948" s="118"/>
    </row>
    <row r="949" spans="1:10" ht="12.95" customHeight="1" x14ac:dyDescent="0.25">
      <c r="A949" s="132">
        <v>472</v>
      </c>
      <c r="B949" s="62" t="s">
        <v>1209</v>
      </c>
      <c r="C949" s="26" t="s">
        <v>1210</v>
      </c>
      <c r="D949" s="115"/>
      <c r="E949" s="115">
        <v>1</v>
      </c>
      <c r="F949" s="75"/>
      <c r="G949" s="7"/>
      <c r="H949" s="117">
        <f t="shared" ref="H949" si="1411">F949+F949*G949</f>
        <v>0</v>
      </c>
      <c r="I949" s="117">
        <f t="shared" ref="I949" si="1412">E949*F949</f>
        <v>0</v>
      </c>
      <c r="J949" s="117">
        <f t="shared" ref="J949" si="1413">H949*E949</f>
        <v>0</v>
      </c>
    </row>
    <row r="950" spans="1:10" x14ac:dyDescent="0.2">
      <c r="A950" s="133"/>
      <c r="B950" s="53"/>
      <c r="C950" s="18" t="s">
        <v>71</v>
      </c>
      <c r="D950" s="116"/>
      <c r="E950" s="116"/>
      <c r="F950" s="75"/>
      <c r="G950" s="7"/>
      <c r="H950" s="118"/>
      <c r="I950" s="118"/>
      <c r="J950" s="118"/>
    </row>
    <row r="951" spans="1:10" ht="12.95" customHeight="1" x14ac:dyDescent="0.25">
      <c r="A951" s="132">
        <v>473</v>
      </c>
      <c r="B951" s="62" t="s">
        <v>1211</v>
      </c>
      <c r="C951" s="26" t="s">
        <v>1212</v>
      </c>
      <c r="D951" s="115" t="s">
        <v>1412</v>
      </c>
      <c r="E951" s="115">
        <v>1</v>
      </c>
      <c r="F951" s="75"/>
      <c r="G951" s="7"/>
      <c r="H951" s="117">
        <f t="shared" ref="H951" si="1414">F951+F951*G951</f>
        <v>0</v>
      </c>
      <c r="I951" s="117">
        <f t="shared" ref="I951" si="1415">E951*F951</f>
        <v>0</v>
      </c>
      <c r="J951" s="117">
        <f t="shared" ref="J951" si="1416">H951*E951</f>
        <v>0</v>
      </c>
    </row>
    <row r="952" spans="1:10" x14ac:dyDescent="0.2">
      <c r="A952" s="133"/>
      <c r="B952" s="53"/>
      <c r="C952" s="18" t="s">
        <v>71</v>
      </c>
      <c r="D952" s="116"/>
      <c r="E952" s="116"/>
      <c r="F952" s="75"/>
      <c r="G952" s="7"/>
      <c r="H952" s="118"/>
      <c r="I952" s="118"/>
      <c r="J952" s="118"/>
    </row>
    <row r="953" spans="1:10" ht="12.95" customHeight="1" x14ac:dyDescent="0.25">
      <c r="A953" s="132">
        <v>474</v>
      </c>
      <c r="B953" s="62" t="s">
        <v>1213</v>
      </c>
      <c r="C953" s="26" t="s">
        <v>1214</v>
      </c>
      <c r="D953" s="115" t="s">
        <v>1481</v>
      </c>
      <c r="E953" s="115">
        <v>1</v>
      </c>
      <c r="F953" s="75"/>
      <c r="G953" s="7"/>
      <c r="H953" s="117">
        <f t="shared" ref="H953" si="1417">F953+F953*G953</f>
        <v>0</v>
      </c>
      <c r="I953" s="117">
        <f t="shared" ref="I953" si="1418">E953*F953</f>
        <v>0</v>
      </c>
      <c r="J953" s="117">
        <f t="shared" ref="J953" si="1419">H953*E953</f>
        <v>0</v>
      </c>
    </row>
    <row r="954" spans="1:10" x14ac:dyDescent="0.2">
      <c r="A954" s="133"/>
      <c r="B954" s="53"/>
      <c r="C954" s="18" t="s">
        <v>71</v>
      </c>
      <c r="D954" s="116"/>
      <c r="E954" s="116"/>
      <c r="F954" s="75"/>
      <c r="G954" s="7"/>
      <c r="H954" s="118"/>
      <c r="I954" s="118"/>
      <c r="J954" s="118"/>
    </row>
    <row r="955" spans="1:10" ht="12.95" customHeight="1" x14ac:dyDescent="0.25">
      <c r="A955" s="132">
        <v>475</v>
      </c>
      <c r="B955" s="62">
        <v>16070096</v>
      </c>
      <c r="C955" s="26" t="s">
        <v>1215</v>
      </c>
      <c r="D955" s="115" t="s">
        <v>61</v>
      </c>
      <c r="E955" s="115">
        <v>1</v>
      </c>
      <c r="F955" s="75"/>
      <c r="G955" s="7"/>
      <c r="H955" s="117">
        <f t="shared" ref="H955" si="1420">F955+F955*G955</f>
        <v>0</v>
      </c>
      <c r="I955" s="117">
        <f t="shared" ref="I955" si="1421">E955*F955</f>
        <v>0</v>
      </c>
      <c r="J955" s="117">
        <f t="shared" ref="J955" si="1422">H955*E955</f>
        <v>0</v>
      </c>
    </row>
    <row r="956" spans="1:10" x14ac:dyDescent="0.2">
      <c r="A956" s="133"/>
      <c r="B956" s="53"/>
      <c r="C956" s="18" t="s">
        <v>71</v>
      </c>
      <c r="D956" s="116"/>
      <c r="E956" s="116"/>
      <c r="F956" s="75"/>
      <c r="G956" s="7"/>
      <c r="H956" s="118"/>
      <c r="I956" s="118"/>
      <c r="J956" s="118"/>
    </row>
    <row r="957" spans="1:10" ht="12.95" customHeight="1" x14ac:dyDescent="0.25">
      <c r="A957" s="132">
        <v>476</v>
      </c>
      <c r="B957" s="62" t="s">
        <v>1216</v>
      </c>
      <c r="C957" s="26" t="s">
        <v>1217</v>
      </c>
      <c r="D957" s="115" t="s">
        <v>1482</v>
      </c>
      <c r="E957" s="115">
        <v>1</v>
      </c>
      <c r="F957" s="75"/>
      <c r="G957" s="7"/>
      <c r="H957" s="117">
        <f t="shared" ref="H957" si="1423">F957+F957*G957</f>
        <v>0</v>
      </c>
      <c r="I957" s="117">
        <f t="shared" ref="I957" si="1424">E957*F957</f>
        <v>0</v>
      </c>
      <c r="J957" s="117">
        <f t="shared" ref="J957" si="1425">H957*E957</f>
        <v>0</v>
      </c>
    </row>
    <row r="958" spans="1:10" x14ac:dyDescent="0.2">
      <c r="A958" s="133"/>
      <c r="B958" s="53"/>
      <c r="C958" s="18" t="s">
        <v>71</v>
      </c>
      <c r="D958" s="116"/>
      <c r="E958" s="116"/>
      <c r="F958" s="75"/>
      <c r="G958" s="7"/>
      <c r="H958" s="118"/>
      <c r="I958" s="118"/>
      <c r="J958" s="118"/>
    </row>
    <row r="959" spans="1:10" ht="12.95" customHeight="1" x14ac:dyDescent="0.25">
      <c r="A959" s="132">
        <v>477</v>
      </c>
      <c r="B959" s="62">
        <v>4427038</v>
      </c>
      <c r="C959" s="26" t="s">
        <v>1218</v>
      </c>
      <c r="D959" s="115" t="s">
        <v>1483</v>
      </c>
      <c r="E959" s="115">
        <v>1</v>
      </c>
      <c r="F959" s="75"/>
      <c r="G959" s="7"/>
      <c r="H959" s="117">
        <f t="shared" ref="H959" si="1426">F959+F959*G959</f>
        <v>0</v>
      </c>
      <c r="I959" s="117">
        <f t="shared" ref="I959" si="1427">E959*F959</f>
        <v>0</v>
      </c>
      <c r="J959" s="117">
        <f t="shared" ref="J959" si="1428">H959*E959</f>
        <v>0</v>
      </c>
    </row>
    <row r="960" spans="1:10" x14ac:dyDescent="0.2">
      <c r="A960" s="133"/>
      <c r="B960" s="53"/>
      <c r="C960" s="18" t="s">
        <v>71</v>
      </c>
      <c r="D960" s="116"/>
      <c r="E960" s="116"/>
      <c r="F960" s="75"/>
      <c r="G960" s="7"/>
      <c r="H960" s="118"/>
      <c r="I960" s="118"/>
      <c r="J960" s="118"/>
    </row>
    <row r="961" spans="1:10" ht="12.95" customHeight="1" x14ac:dyDescent="0.25">
      <c r="A961" s="132">
        <v>478</v>
      </c>
      <c r="B961" s="62" t="s">
        <v>1219</v>
      </c>
      <c r="C961" s="26" t="s">
        <v>1220</v>
      </c>
      <c r="D961" s="115" t="s">
        <v>1484</v>
      </c>
      <c r="E961" s="115">
        <v>1</v>
      </c>
      <c r="F961" s="75"/>
      <c r="G961" s="7"/>
      <c r="H961" s="117">
        <f t="shared" ref="H961" si="1429">F961+F961*G961</f>
        <v>0</v>
      </c>
      <c r="I961" s="117">
        <f t="shared" ref="I961" si="1430">E961*F961</f>
        <v>0</v>
      </c>
      <c r="J961" s="117">
        <f t="shared" ref="J961" si="1431">H961*E961</f>
        <v>0</v>
      </c>
    </row>
    <row r="962" spans="1:10" x14ac:dyDescent="0.2">
      <c r="A962" s="133"/>
      <c r="B962" s="53"/>
      <c r="C962" s="18" t="s">
        <v>71</v>
      </c>
      <c r="D962" s="116"/>
      <c r="E962" s="116"/>
      <c r="F962" s="75"/>
      <c r="G962" s="7"/>
      <c r="H962" s="118"/>
      <c r="I962" s="118"/>
      <c r="J962" s="118"/>
    </row>
    <row r="963" spans="1:10" ht="12.95" customHeight="1" x14ac:dyDescent="0.25">
      <c r="A963" s="132">
        <v>479</v>
      </c>
      <c r="B963" s="62" t="s">
        <v>1221</v>
      </c>
      <c r="C963" s="26" t="s">
        <v>1222</v>
      </c>
      <c r="D963" s="115" t="s">
        <v>253</v>
      </c>
      <c r="E963" s="115">
        <v>1</v>
      </c>
      <c r="F963" s="75"/>
      <c r="G963" s="7"/>
      <c r="H963" s="117">
        <f t="shared" ref="H963" si="1432">F963+F963*G963</f>
        <v>0</v>
      </c>
      <c r="I963" s="117">
        <f t="shared" ref="I963" si="1433">E963*F963</f>
        <v>0</v>
      </c>
      <c r="J963" s="117">
        <f t="shared" ref="J963" si="1434">H963*E963</f>
        <v>0</v>
      </c>
    </row>
    <row r="964" spans="1:10" x14ac:dyDescent="0.2">
      <c r="A964" s="133"/>
      <c r="B964" s="53"/>
      <c r="C964" s="18" t="s">
        <v>71</v>
      </c>
      <c r="D964" s="116"/>
      <c r="E964" s="116"/>
      <c r="F964" s="75"/>
      <c r="G964" s="7"/>
      <c r="H964" s="118"/>
      <c r="I964" s="118"/>
      <c r="J964" s="118"/>
    </row>
    <row r="965" spans="1:10" ht="12.95" customHeight="1" x14ac:dyDescent="0.25">
      <c r="A965" s="132">
        <v>480</v>
      </c>
      <c r="B965" s="62" t="s">
        <v>839</v>
      </c>
      <c r="C965" s="26" t="s">
        <v>1223</v>
      </c>
      <c r="D965" s="115" t="s">
        <v>1371</v>
      </c>
      <c r="E965" s="115">
        <v>1</v>
      </c>
      <c r="F965" s="75"/>
      <c r="G965" s="7"/>
      <c r="H965" s="117">
        <f t="shared" ref="H965" si="1435">F965+F965*G965</f>
        <v>0</v>
      </c>
      <c r="I965" s="117">
        <f t="shared" ref="I965" si="1436">E965*F965</f>
        <v>0</v>
      </c>
      <c r="J965" s="117">
        <f t="shared" ref="J965" si="1437">H965*E965</f>
        <v>0</v>
      </c>
    </row>
    <row r="966" spans="1:10" x14ac:dyDescent="0.2">
      <c r="A966" s="133"/>
      <c r="B966" s="53"/>
      <c r="C966" s="18" t="s">
        <v>71</v>
      </c>
      <c r="D966" s="116"/>
      <c r="E966" s="116"/>
      <c r="F966" s="75"/>
      <c r="G966" s="7"/>
      <c r="H966" s="118"/>
      <c r="I966" s="118"/>
      <c r="J966" s="118"/>
    </row>
    <row r="967" spans="1:10" ht="12.95" customHeight="1" x14ac:dyDescent="0.25">
      <c r="A967" s="132">
        <v>481</v>
      </c>
      <c r="B967" s="62" t="s">
        <v>1224</v>
      </c>
      <c r="C967" s="26" t="s">
        <v>1225</v>
      </c>
      <c r="D967" s="115" t="s">
        <v>1371</v>
      </c>
      <c r="E967" s="115">
        <v>1</v>
      </c>
      <c r="F967" s="75"/>
      <c r="G967" s="7"/>
      <c r="H967" s="117">
        <f t="shared" ref="H967" si="1438">F967+F967*G967</f>
        <v>0</v>
      </c>
      <c r="I967" s="117">
        <f t="shared" ref="I967" si="1439">E967*F967</f>
        <v>0</v>
      </c>
      <c r="J967" s="117">
        <f t="shared" ref="J967" si="1440">H967*E967</f>
        <v>0</v>
      </c>
    </row>
    <row r="968" spans="1:10" x14ac:dyDescent="0.2">
      <c r="A968" s="133"/>
      <c r="B968" s="53"/>
      <c r="C968" s="18" t="s">
        <v>71</v>
      </c>
      <c r="D968" s="116"/>
      <c r="E968" s="116"/>
      <c r="F968" s="75"/>
      <c r="G968" s="7"/>
      <c r="H968" s="118"/>
      <c r="I968" s="118"/>
      <c r="J968" s="118"/>
    </row>
    <row r="969" spans="1:10" ht="12.95" customHeight="1" x14ac:dyDescent="0.25">
      <c r="A969" s="132">
        <v>482</v>
      </c>
      <c r="B969" s="62" t="s">
        <v>1226</v>
      </c>
      <c r="C969" s="26" t="s">
        <v>1227</v>
      </c>
      <c r="D969" s="115" t="s">
        <v>1358</v>
      </c>
      <c r="E969" s="115">
        <v>1</v>
      </c>
      <c r="F969" s="75"/>
      <c r="G969" s="7"/>
      <c r="H969" s="117">
        <f t="shared" ref="H969" si="1441">F969+F969*G969</f>
        <v>0</v>
      </c>
      <c r="I969" s="117">
        <f t="shared" ref="I969" si="1442">E969*F969</f>
        <v>0</v>
      </c>
      <c r="J969" s="117">
        <f t="shared" ref="J969" si="1443">H969*E969</f>
        <v>0</v>
      </c>
    </row>
    <row r="970" spans="1:10" x14ac:dyDescent="0.2">
      <c r="A970" s="133"/>
      <c r="B970" s="53"/>
      <c r="C970" s="18" t="s">
        <v>71</v>
      </c>
      <c r="D970" s="116"/>
      <c r="E970" s="116"/>
      <c r="F970" s="75"/>
      <c r="G970" s="7"/>
      <c r="H970" s="118"/>
      <c r="I970" s="118"/>
      <c r="J970" s="118"/>
    </row>
    <row r="971" spans="1:10" ht="12.95" customHeight="1" x14ac:dyDescent="0.25">
      <c r="A971" s="132">
        <v>483</v>
      </c>
      <c r="B971" s="62" t="s">
        <v>1228</v>
      </c>
      <c r="C971" s="26" t="s">
        <v>1229</v>
      </c>
      <c r="D971" s="115" t="s">
        <v>1485</v>
      </c>
      <c r="E971" s="115">
        <v>1</v>
      </c>
      <c r="F971" s="75"/>
      <c r="G971" s="7"/>
      <c r="H971" s="117">
        <f t="shared" ref="H971" si="1444">F971+F971*G971</f>
        <v>0</v>
      </c>
      <c r="I971" s="117">
        <f t="shared" ref="I971" si="1445">E971*F971</f>
        <v>0</v>
      </c>
      <c r="J971" s="117">
        <f t="shared" ref="J971" si="1446">H971*E971</f>
        <v>0</v>
      </c>
    </row>
    <row r="972" spans="1:10" x14ac:dyDescent="0.2">
      <c r="A972" s="133"/>
      <c r="B972" s="53"/>
      <c r="C972" s="18" t="s">
        <v>71</v>
      </c>
      <c r="D972" s="116"/>
      <c r="E972" s="116"/>
      <c r="F972" s="75"/>
      <c r="G972" s="7"/>
      <c r="H972" s="118"/>
      <c r="I972" s="118"/>
      <c r="J972" s="118"/>
    </row>
    <row r="973" spans="1:10" ht="12.95" customHeight="1" x14ac:dyDescent="0.25">
      <c r="A973" s="132">
        <v>484</v>
      </c>
      <c r="B973" s="62">
        <v>26634</v>
      </c>
      <c r="C973" s="26" t="s">
        <v>1230</v>
      </c>
      <c r="D973" s="115" t="s">
        <v>1454</v>
      </c>
      <c r="E973" s="115">
        <v>1</v>
      </c>
      <c r="F973" s="75"/>
      <c r="G973" s="7"/>
      <c r="H973" s="117">
        <f t="shared" ref="H973" si="1447">F973+F973*G973</f>
        <v>0</v>
      </c>
      <c r="I973" s="117">
        <f t="shared" ref="I973" si="1448">E973*F973</f>
        <v>0</v>
      </c>
      <c r="J973" s="117">
        <f t="shared" ref="J973" si="1449">H973*E973</f>
        <v>0</v>
      </c>
    </row>
    <row r="974" spans="1:10" x14ac:dyDescent="0.2">
      <c r="A974" s="133"/>
      <c r="B974" s="53"/>
      <c r="C974" s="18" t="s">
        <v>71</v>
      </c>
      <c r="D974" s="116"/>
      <c r="E974" s="116"/>
      <c r="F974" s="75"/>
      <c r="G974" s="7"/>
      <c r="H974" s="118"/>
      <c r="I974" s="118"/>
      <c r="J974" s="118"/>
    </row>
    <row r="975" spans="1:10" ht="12.95" customHeight="1" x14ac:dyDescent="0.25">
      <c r="A975" s="132">
        <v>485</v>
      </c>
      <c r="B975" s="62">
        <v>26628</v>
      </c>
      <c r="C975" s="26" t="s">
        <v>1231</v>
      </c>
      <c r="D975" s="115" t="s">
        <v>1486</v>
      </c>
      <c r="E975" s="115">
        <v>1</v>
      </c>
      <c r="F975" s="75"/>
      <c r="G975" s="7"/>
      <c r="H975" s="117">
        <f t="shared" ref="H975" si="1450">F975+F975*G975</f>
        <v>0</v>
      </c>
      <c r="I975" s="117">
        <f t="shared" ref="I975" si="1451">E975*F975</f>
        <v>0</v>
      </c>
      <c r="J975" s="117">
        <f t="shared" ref="J975" si="1452">H975*E975</f>
        <v>0</v>
      </c>
    </row>
    <row r="976" spans="1:10" x14ac:dyDescent="0.2">
      <c r="A976" s="133"/>
      <c r="B976" s="53"/>
      <c r="C976" s="18" t="s">
        <v>71</v>
      </c>
      <c r="D976" s="116"/>
      <c r="E976" s="116"/>
      <c r="F976" s="75"/>
      <c r="G976" s="7"/>
      <c r="H976" s="118"/>
      <c r="I976" s="118"/>
      <c r="J976" s="118"/>
    </row>
    <row r="977" spans="1:10" ht="12.95" customHeight="1" x14ac:dyDescent="0.25">
      <c r="A977" s="132">
        <v>486</v>
      </c>
      <c r="B977" s="62" t="s">
        <v>1232</v>
      </c>
      <c r="C977" s="26" t="s">
        <v>1233</v>
      </c>
      <c r="D977" s="115" t="s">
        <v>1487</v>
      </c>
      <c r="E977" s="115">
        <v>1</v>
      </c>
      <c r="F977" s="75"/>
      <c r="G977" s="7"/>
      <c r="H977" s="117">
        <f t="shared" ref="H977" si="1453">F977+F977*G977</f>
        <v>0</v>
      </c>
      <c r="I977" s="117">
        <f t="shared" ref="I977" si="1454">E977*F977</f>
        <v>0</v>
      </c>
      <c r="J977" s="117">
        <f t="shared" ref="J977" si="1455">H977*E977</f>
        <v>0</v>
      </c>
    </row>
    <row r="978" spans="1:10" x14ac:dyDescent="0.2">
      <c r="A978" s="133"/>
      <c r="B978" s="53"/>
      <c r="C978" s="18" t="s">
        <v>71</v>
      </c>
      <c r="D978" s="116"/>
      <c r="E978" s="116"/>
      <c r="F978" s="75"/>
      <c r="G978" s="7"/>
      <c r="H978" s="118"/>
      <c r="I978" s="118"/>
      <c r="J978" s="118"/>
    </row>
    <row r="979" spans="1:10" ht="12.95" customHeight="1" x14ac:dyDescent="0.25">
      <c r="A979" s="132">
        <v>487</v>
      </c>
      <c r="B979" s="62" t="s">
        <v>1234</v>
      </c>
      <c r="C979" s="26" t="s">
        <v>1235</v>
      </c>
      <c r="D979" s="115" t="s">
        <v>22</v>
      </c>
      <c r="E979" s="115">
        <v>1</v>
      </c>
      <c r="F979" s="75"/>
      <c r="G979" s="7"/>
      <c r="H979" s="117">
        <f t="shared" ref="H979" si="1456">F979+F979*G979</f>
        <v>0</v>
      </c>
      <c r="I979" s="117">
        <f t="shared" ref="I979" si="1457">E979*F979</f>
        <v>0</v>
      </c>
      <c r="J979" s="117">
        <f t="shared" ref="J979" si="1458">H979*E979</f>
        <v>0</v>
      </c>
    </row>
    <row r="980" spans="1:10" x14ac:dyDescent="0.2">
      <c r="A980" s="133"/>
      <c r="B980" s="53"/>
      <c r="C980" s="18" t="s">
        <v>71</v>
      </c>
      <c r="D980" s="116"/>
      <c r="E980" s="116"/>
      <c r="F980" s="75"/>
      <c r="G980" s="7"/>
      <c r="H980" s="118"/>
      <c r="I980" s="118"/>
      <c r="J980" s="118"/>
    </row>
    <row r="981" spans="1:10" ht="12.95" customHeight="1" x14ac:dyDescent="0.25">
      <c r="A981" s="132">
        <v>488</v>
      </c>
      <c r="B981" s="62" t="s">
        <v>578</v>
      </c>
      <c r="C981" s="26" t="s">
        <v>1236</v>
      </c>
      <c r="D981" s="115"/>
      <c r="E981" s="115">
        <v>1</v>
      </c>
      <c r="F981" s="75"/>
      <c r="G981" s="7"/>
      <c r="H981" s="117">
        <f t="shared" ref="H981" si="1459">F981+F981*G981</f>
        <v>0</v>
      </c>
      <c r="I981" s="117">
        <f t="shared" ref="I981" si="1460">E981*F981</f>
        <v>0</v>
      </c>
      <c r="J981" s="117">
        <f t="shared" ref="J981" si="1461">H981*E981</f>
        <v>0</v>
      </c>
    </row>
    <row r="982" spans="1:10" x14ac:dyDescent="0.2">
      <c r="A982" s="133"/>
      <c r="B982" s="53"/>
      <c r="C982" s="18" t="s">
        <v>71</v>
      </c>
      <c r="D982" s="116"/>
      <c r="E982" s="116"/>
      <c r="F982" s="75"/>
      <c r="G982" s="7"/>
      <c r="H982" s="118"/>
      <c r="I982" s="118"/>
      <c r="J982" s="118"/>
    </row>
    <row r="983" spans="1:10" ht="12.95" customHeight="1" x14ac:dyDescent="0.25">
      <c r="A983" s="132">
        <v>489</v>
      </c>
      <c r="B983" s="62" t="s">
        <v>1237</v>
      </c>
      <c r="C983" s="26" t="s">
        <v>1238</v>
      </c>
      <c r="D983" s="115" t="s">
        <v>1488</v>
      </c>
      <c r="E983" s="115">
        <v>1</v>
      </c>
      <c r="F983" s="75"/>
      <c r="G983" s="7"/>
      <c r="H983" s="117">
        <f t="shared" ref="H983" si="1462">F983+F983*G983</f>
        <v>0</v>
      </c>
      <c r="I983" s="117">
        <f t="shared" ref="I983" si="1463">E983*F983</f>
        <v>0</v>
      </c>
      <c r="J983" s="117">
        <f t="shared" ref="J983" si="1464">H983*E983</f>
        <v>0</v>
      </c>
    </row>
    <row r="984" spans="1:10" x14ac:dyDescent="0.2">
      <c r="A984" s="133"/>
      <c r="B984" s="53"/>
      <c r="C984" s="18" t="s">
        <v>71</v>
      </c>
      <c r="D984" s="116"/>
      <c r="E984" s="116"/>
      <c r="F984" s="75"/>
      <c r="G984" s="7"/>
      <c r="H984" s="118"/>
      <c r="I984" s="118"/>
      <c r="J984" s="118"/>
    </row>
    <row r="985" spans="1:10" ht="12.95" customHeight="1" x14ac:dyDescent="0.25">
      <c r="A985" s="132">
        <v>490</v>
      </c>
      <c r="B985" s="62">
        <v>18064014</v>
      </c>
      <c r="C985" s="26" t="s">
        <v>1239</v>
      </c>
      <c r="D985" s="115" t="s">
        <v>1488</v>
      </c>
      <c r="E985" s="115">
        <v>1</v>
      </c>
      <c r="F985" s="75"/>
      <c r="G985" s="7"/>
      <c r="H985" s="117">
        <f t="shared" ref="H985" si="1465">F985+F985*G985</f>
        <v>0</v>
      </c>
      <c r="I985" s="117">
        <f t="shared" ref="I985" si="1466">E985*F985</f>
        <v>0</v>
      </c>
      <c r="J985" s="117">
        <f t="shared" ref="J985" si="1467">H985*E985</f>
        <v>0</v>
      </c>
    </row>
    <row r="986" spans="1:10" x14ac:dyDescent="0.2">
      <c r="A986" s="133"/>
      <c r="B986" s="53"/>
      <c r="C986" s="18" t="s">
        <v>71</v>
      </c>
      <c r="D986" s="116"/>
      <c r="E986" s="116"/>
      <c r="F986" s="75"/>
      <c r="G986" s="7"/>
      <c r="H986" s="118"/>
      <c r="I986" s="118"/>
      <c r="J986" s="118"/>
    </row>
    <row r="987" spans="1:10" ht="12.95" customHeight="1" x14ac:dyDescent="0.25">
      <c r="A987" s="132">
        <v>491</v>
      </c>
      <c r="B987" s="62">
        <v>18080044</v>
      </c>
      <c r="C987" s="26" t="s">
        <v>1240</v>
      </c>
      <c r="D987" s="115"/>
      <c r="E987" s="115">
        <v>1</v>
      </c>
      <c r="F987" s="75"/>
      <c r="G987" s="7"/>
      <c r="H987" s="117">
        <f t="shared" ref="H987" si="1468">F987+F987*G987</f>
        <v>0</v>
      </c>
      <c r="I987" s="117">
        <f t="shared" ref="I987" si="1469">E987*F987</f>
        <v>0</v>
      </c>
      <c r="J987" s="117">
        <f t="shared" ref="J987" si="1470">H987*E987</f>
        <v>0</v>
      </c>
    </row>
    <row r="988" spans="1:10" x14ac:dyDescent="0.2">
      <c r="A988" s="133"/>
      <c r="B988" s="53"/>
      <c r="C988" s="18" t="s">
        <v>71</v>
      </c>
      <c r="D988" s="116"/>
      <c r="E988" s="116"/>
      <c r="F988" s="75"/>
      <c r="G988" s="7"/>
      <c r="H988" s="118"/>
      <c r="I988" s="118"/>
      <c r="J988" s="118"/>
    </row>
    <row r="989" spans="1:10" ht="12.95" customHeight="1" x14ac:dyDescent="0.25">
      <c r="A989" s="132">
        <v>492</v>
      </c>
      <c r="B989" s="62">
        <v>18091050</v>
      </c>
      <c r="C989" s="26" t="s">
        <v>1241</v>
      </c>
      <c r="D989" s="115" t="s">
        <v>1395</v>
      </c>
      <c r="E989" s="115">
        <v>1</v>
      </c>
      <c r="F989" s="75"/>
      <c r="G989" s="7"/>
      <c r="H989" s="117">
        <f t="shared" ref="H989" si="1471">F989+F989*G989</f>
        <v>0</v>
      </c>
      <c r="I989" s="117">
        <f t="shared" ref="I989" si="1472">E989*F989</f>
        <v>0</v>
      </c>
      <c r="J989" s="117">
        <f t="shared" ref="J989" si="1473">H989*E989</f>
        <v>0</v>
      </c>
    </row>
    <row r="990" spans="1:10" x14ac:dyDescent="0.2">
      <c r="A990" s="133"/>
      <c r="B990" s="53"/>
      <c r="C990" s="18" t="s">
        <v>71</v>
      </c>
      <c r="D990" s="116"/>
      <c r="E990" s="116"/>
      <c r="F990" s="75"/>
      <c r="G990" s="7"/>
      <c r="H990" s="118"/>
      <c r="I990" s="118"/>
      <c r="J990" s="118"/>
    </row>
    <row r="991" spans="1:10" ht="12.95" customHeight="1" x14ac:dyDescent="0.25">
      <c r="A991" s="132">
        <v>493</v>
      </c>
      <c r="B991" s="62">
        <v>18090010</v>
      </c>
      <c r="C991" s="26" t="s">
        <v>1242</v>
      </c>
      <c r="D991" s="115" t="s">
        <v>1489</v>
      </c>
      <c r="E991" s="115">
        <v>1</v>
      </c>
      <c r="F991" s="75"/>
      <c r="G991" s="7"/>
      <c r="H991" s="117">
        <f t="shared" ref="H991" si="1474">F991+F991*G991</f>
        <v>0</v>
      </c>
      <c r="I991" s="117">
        <f t="shared" ref="I991" si="1475">E991*F991</f>
        <v>0</v>
      </c>
      <c r="J991" s="117">
        <f t="shared" ref="J991" si="1476">H991*E991</f>
        <v>0</v>
      </c>
    </row>
    <row r="992" spans="1:10" x14ac:dyDescent="0.2">
      <c r="A992" s="133"/>
      <c r="B992" s="53"/>
      <c r="C992" s="18" t="s">
        <v>71</v>
      </c>
      <c r="D992" s="116"/>
      <c r="E992" s="116"/>
      <c r="F992" s="75"/>
      <c r="G992" s="7"/>
      <c r="H992" s="118"/>
      <c r="I992" s="118"/>
      <c r="J992" s="118"/>
    </row>
    <row r="993" spans="1:10" ht="12.95" customHeight="1" x14ac:dyDescent="0.25">
      <c r="A993" s="132">
        <v>494</v>
      </c>
      <c r="B993" s="62">
        <v>18090050</v>
      </c>
      <c r="C993" s="26" t="s">
        <v>1242</v>
      </c>
      <c r="D993" s="115" t="s">
        <v>1488</v>
      </c>
      <c r="E993" s="115">
        <v>1</v>
      </c>
      <c r="F993" s="75"/>
      <c r="G993" s="7"/>
      <c r="H993" s="117">
        <f t="shared" ref="H993" si="1477">F993+F993*G993</f>
        <v>0</v>
      </c>
      <c r="I993" s="117">
        <f t="shared" ref="I993" si="1478">E993*F993</f>
        <v>0</v>
      </c>
      <c r="J993" s="117">
        <f t="shared" ref="J993" si="1479">H993*E993</f>
        <v>0</v>
      </c>
    </row>
    <row r="994" spans="1:10" x14ac:dyDescent="0.2">
      <c r="A994" s="133"/>
      <c r="B994" s="53"/>
      <c r="C994" s="18" t="s">
        <v>71</v>
      </c>
      <c r="D994" s="116"/>
      <c r="E994" s="116"/>
      <c r="F994" s="75"/>
      <c r="G994" s="7"/>
      <c r="H994" s="118"/>
      <c r="I994" s="118"/>
      <c r="J994" s="118"/>
    </row>
    <row r="995" spans="1:10" ht="12.95" customHeight="1" x14ac:dyDescent="0.25">
      <c r="A995" s="132">
        <v>495</v>
      </c>
      <c r="B995" s="62">
        <v>34577</v>
      </c>
      <c r="C995" s="26" t="s">
        <v>1243</v>
      </c>
      <c r="D995" s="115" t="s">
        <v>428</v>
      </c>
      <c r="E995" s="115">
        <v>1</v>
      </c>
      <c r="F995" s="75"/>
      <c r="G995" s="7"/>
      <c r="H995" s="117">
        <f t="shared" ref="H995" si="1480">F995+F995*G995</f>
        <v>0</v>
      </c>
      <c r="I995" s="117">
        <f t="shared" ref="I995" si="1481">E995*F995</f>
        <v>0</v>
      </c>
      <c r="J995" s="117">
        <f t="shared" ref="J995" si="1482">H995*E995</f>
        <v>0</v>
      </c>
    </row>
    <row r="996" spans="1:10" x14ac:dyDescent="0.2">
      <c r="A996" s="133"/>
      <c r="B996" s="53"/>
      <c r="C996" s="18" t="s">
        <v>71</v>
      </c>
      <c r="D996" s="116"/>
      <c r="E996" s="116"/>
      <c r="F996" s="75"/>
      <c r="G996" s="7"/>
      <c r="H996" s="118"/>
      <c r="I996" s="118"/>
      <c r="J996" s="118"/>
    </row>
    <row r="997" spans="1:10" ht="12.95" customHeight="1" x14ac:dyDescent="0.25">
      <c r="A997" s="132">
        <v>496</v>
      </c>
      <c r="B997" s="62" t="s">
        <v>1244</v>
      </c>
      <c r="C997" s="26" t="s">
        <v>1245</v>
      </c>
      <c r="D997" s="115" t="s">
        <v>1490</v>
      </c>
      <c r="E997" s="115">
        <v>1</v>
      </c>
      <c r="F997" s="75"/>
      <c r="G997" s="7"/>
      <c r="H997" s="117">
        <f t="shared" ref="H997" si="1483">F997+F997*G997</f>
        <v>0</v>
      </c>
      <c r="I997" s="117">
        <f t="shared" ref="I997" si="1484">E997*F997</f>
        <v>0</v>
      </c>
      <c r="J997" s="117">
        <f t="shared" ref="J997" si="1485">H997*E997</f>
        <v>0</v>
      </c>
    </row>
    <row r="998" spans="1:10" x14ac:dyDescent="0.2">
      <c r="A998" s="133"/>
      <c r="B998" s="53"/>
      <c r="C998" s="18" t="s">
        <v>71</v>
      </c>
      <c r="D998" s="116"/>
      <c r="E998" s="116"/>
      <c r="F998" s="75"/>
      <c r="G998" s="7"/>
      <c r="H998" s="118"/>
      <c r="I998" s="118"/>
      <c r="J998" s="118"/>
    </row>
    <row r="999" spans="1:10" ht="12.95" customHeight="1" x14ac:dyDescent="0.25">
      <c r="A999" s="132">
        <v>497</v>
      </c>
      <c r="B999" s="62" t="s">
        <v>1246</v>
      </c>
      <c r="C999" s="26" t="s">
        <v>1247</v>
      </c>
      <c r="D999" s="115" t="s">
        <v>1491</v>
      </c>
      <c r="E999" s="115">
        <v>1</v>
      </c>
      <c r="F999" s="75"/>
      <c r="G999" s="7"/>
      <c r="H999" s="117">
        <f t="shared" ref="H999" si="1486">F999+F999*G999</f>
        <v>0</v>
      </c>
      <c r="I999" s="117">
        <f t="shared" ref="I999" si="1487">E999*F999</f>
        <v>0</v>
      </c>
      <c r="J999" s="117">
        <f t="shared" ref="J999" si="1488">H999*E999</f>
        <v>0</v>
      </c>
    </row>
    <row r="1000" spans="1:10" x14ac:dyDescent="0.2">
      <c r="A1000" s="133"/>
      <c r="B1000" s="53"/>
      <c r="C1000" s="18" t="s">
        <v>71</v>
      </c>
      <c r="D1000" s="116"/>
      <c r="E1000" s="116"/>
      <c r="F1000" s="75"/>
      <c r="G1000" s="7"/>
      <c r="H1000" s="118"/>
      <c r="I1000" s="118"/>
      <c r="J1000" s="118"/>
    </row>
    <row r="1001" spans="1:10" ht="12.95" customHeight="1" x14ac:dyDescent="0.25">
      <c r="A1001" s="132">
        <v>498</v>
      </c>
      <c r="B1001" s="62" t="s">
        <v>1248</v>
      </c>
      <c r="C1001" s="26" t="s">
        <v>1249</v>
      </c>
      <c r="D1001" s="115" t="s">
        <v>1412</v>
      </c>
      <c r="E1001" s="115">
        <v>1</v>
      </c>
      <c r="F1001" s="75"/>
      <c r="G1001" s="7"/>
      <c r="H1001" s="117">
        <f t="shared" ref="H1001" si="1489">F1001+F1001*G1001</f>
        <v>0</v>
      </c>
      <c r="I1001" s="117">
        <f t="shared" ref="I1001" si="1490">E1001*F1001</f>
        <v>0</v>
      </c>
      <c r="J1001" s="117">
        <f t="shared" ref="J1001" si="1491">H1001*E1001</f>
        <v>0</v>
      </c>
    </row>
    <row r="1002" spans="1:10" x14ac:dyDescent="0.2">
      <c r="A1002" s="133"/>
      <c r="B1002" s="53"/>
      <c r="C1002" s="18" t="s">
        <v>71</v>
      </c>
      <c r="D1002" s="116"/>
      <c r="E1002" s="116"/>
      <c r="F1002" s="75"/>
      <c r="G1002" s="7"/>
      <c r="H1002" s="118"/>
      <c r="I1002" s="118"/>
      <c r="J1002" s="118"/>
    </row>
    <row r="1003" spans="1:10" ht="12.95" customHeight="1" x14ac:dyDescent="0.25">
      <c r="A1003" s="132">
        <v>499</v>
      </c>
      <c r="B1003" s="62" t="s">
        <v>1250</v>
      </c>
      <c r="C1003" s="26" t="s">
        <v>1251</v>
      </c>
      <c r="D1003" s="115" t="s">
        <v>1412</v>
      </c>
      <c r="E1003" s="115">
        <v>1</v>
      </c>
      <c r="F1003" s="75"/>
      <c r="G1003" s="7"/>
      <c r="H1003" s="117">
        <f t="shared" ref="H1003" si="1492">F1003+F1003*G1003</f>
        <v>0</v>
      </c>
      <c r="I1003" s="117">
        <f t="shared" ref="I1003" si="1493">E1003*F1003</f>
        <v>0</v>
      </c>
      <c r="J1003" s="117">
        <f t="shared" ref="J1003" si="1494">H1003*E1003</f>
        <v>0</v>
      </c>
    </row>
    <row r="1004" spans="1:10" x14ac:dyDescent="0.2">
      <c r="A1004" s="133"/>
      <c r="B1004" s="53"/>
      <c r="C1004" s="18" t="s">
        <v>71</v>
      </c>
      <c r="D1004" s="116"/>
      <c r="E1004" s="116"/>
      <c r="F1004" s="75"/>
      <c r="G1004" s="7"/>
      <c r="H1004" s="118"/>
      <c r="I1004" s="118"/>
      <c r="J1004" s="118"/>
    </row>
    <row r="1005" spans="1:10" ht="12.95" customHeight="1" x14ac:dyDescent="0.25">
      <c r="A1005" s="132">
        <v>500</v>
      </c>
      <c r="B1005" s="62" t="s">
        <v>1252</v>
      </c>
      <c r="C1005" s="26" t="s">
        <v>1253</v>
      </c>
      <c r="D1005" s="115" t="s">
        <v>1371</v>
      </c>
      <c r="E1005" s="115">
        <v>1</v>
      </c>
      <c r="F1005" s="75"/>
      <c r="G1005" s="7"/>
      <c r="H1005" s="117">
        <f t="shared" ref="H1005" si="1495">F1005+F1005*G1005</f>
        <v>0</v>
      </c>
      <c r="I1005" s="117">
        <f t="shared" ref="I1005" si="1496">E1005*F1005</f>
        <v>0</v>
      </c>
      <c r="J1005" s="117">
        <f t="shared" ref="J1005" si="1497">H1005*E1005</f>
        <v>0</v>
      </c>
    </row>
    <row r="1006" spans="1:10" x14ac:dyDescent="0.2">
      <c r="A1006" s="133"/>
      <c r="B1006" s="53"/>
      <c r="C1006" s="18" t="s">
        <v>71</v>
      </c>
      <c r="D1006" s="116"/>
      <c r="E1006" s="116"/>
      <c r="F1006" s="75"/>
      <c r="G1006" s="7"/>
      <c r="H1006" s="118"/>
      <c r="I1006" s="118"/>
      <c r="J1006" s="118"/>
    </row>
    <row r="1007" spans="1:10" ht="12.95" customHeight="1" x14ac:dyDescent="0.25">
      <c r="A1007" s="132">
        <v>501</v>
      </c>
      <c r="B1007" s="62" t="s">
        <v>1254</v>
      </c>
      <c r="C1007" s="26" t="s">
        <v>1255</v>
      </c>
      <c r="D1007" s="115" t="s">
        <v>1362</v>
      </c>
      <c r="E1007" s="115">
        <v>1</v>
      </c>
      <c r="F1007" s="75"/>
      <c r="G1007" s="7"/>
      <c r="H1007" s="117">
        <f t="shared" ref="H1007" si="1498">F1007+F1007*G1007</f>
        <v>0</v>
      </c>
      <c r="I1007" s="117">
        <f t="shared" ref="I1007" si="1499">E1007*F1007</f>
        <v>0</v>
      </c>
      <c r="J1007" s="117">
        <f t="shared" ref="J1007" si="1500">H1007*E1007</f>
        <v>0</v>
      </c>
    </row>
    <row r="1008" spans="1:10" x14ac:dyDescent="0.2">
      <c r="A1008" s="133"/>
      <c r="B1008" s="53"/>
      <c r="C1008" s="18" t="s">
        <v>71</v>
      </c>
      <c r="D1008" s="116"/>
      <c r="E1008" s="116"/>
      <c r="F1008" s="75"/>
      <c r="G1008" s="7"/>
      <c r="H1008" s="118"/>
      <c r="I1008" s="118"/>
      <c r="J1008" s="118"/>
    </row>
    <row r="1009" spans="1:10" ht="12.95" customHeight="1" x14ac:dyDescent="0.25">
      <c r="A1009" s="132">
        <v>502</v>
      </c>
      <c r="B1009" s="62" t="s">
        <v>1256</v>
      </c>
      <c r="C1009" s="26" t="s">
        <v>1257</v>
      </c>
      <c r="D1009" s="115" t="s">
        <v>1492</v>
      </c>
      <c r="E1009" s="115">
        <v>1</v>
      </c>
      <c r="F1009" s="75"/>
      <c r="G1009" s="7"/>
      <c r="H1009" s="117">
        <f t="shared" ref="H1009" si="1501">F1009+F1009*G1009</f>
        <v>0</v>
      </c>
      <c r="I1009" s="117">
        <f t="shared" ref="I1009" si="1502">E1009*F1009</f>
        <v>0</v>
      </c>
      <c r="J1009" s="117">
        <f t="shared" ref="J1009" si="1503">H1009*E1009</f>
        <v>0</v>
      </c>
    </row>
    <row r="1010" spans="1:10" x14ac:dyDescent="0.2">
      <c r="A1010" s="133"/>
      <c r="B1010" s="53"/>
      <c r="C1010" s="18" t="s">
        <v>71</v>
      </c>
      <c r="D1010" s="116"/>
      <c r="E1010" s="116"/>
      <c r="F1010" s="75"/>
      <c r="G1010" s="7"/>
      <c r="H1010" s="118"/>
      <c r="I1010" s="118"/>
      <c r="J1010" s="118"/>
    </row>
    <row r="1011" spans="1:10" ht="12.95" customHeight="1" x14ac:dyDescent="0.25">
      <c r="A1011" s="132">
        <v>503</v>
      </c>
      <c r="B1011" s="62" t="s">
        <v>1258</v>
      </c>
      <c r="C1011" s="26" t="s">
        <v>1259</v>
      </c>
      <c r="D1011" s="115" t="s">
        <v>1392</v>
      </c>
      <c r="E1011" s="115">
        <v>1</v>
      </c>
      <c r="F1011" s="75"/>
      <c r="G1011" s="7"/>
      <c r="H1011" s="117">
        <f t="shared" ref="H1011" si="1504">F1011+F1011*G1011</f>
        <v>0</v>
      </c>
      <c r="I1011" s="117">
        <f t="shared" ref="I1011" si="1505">E1011*F1011</f>
        <v>0</v>
      </c>
      <c r="J1011" s="117">
        <f t="shared" ref="J1011" si="1506">H1011*E1011</f>
        <v>0</v>
      </c>
    </row>
    <row r="1012" spans="1:10" x14ac:dyDescent="0.2">
      <c r="A1012" s="133"/>
      <c r="B1012" s="53"/>
      <c r="C1012" s="18" t="s">
        <v>71</v>
      </c>
      <c r="D1012" s="116"/>
      <c r="E1012" s="116"/>
      <c r="F1012" s="75"/>
      <c r="G1012" s="7"/>
      <c r="H1012" s="118"/>
      <c r="I1012" s="118"/>
      <c r="J1012" s="118"/>
    </row>
    <row r="1013" spans="1:10" ht="12.95" customHeight="1" x14ac:dyDescent="0.25">
      <c r="A1013" s="132">
        <v>504</v>
      </c>
      <c r="B1013" s="62" t="s">
        <v>1260</v>
      </c>
      <c r="C1013" s="26" t="s">
        <v>1259</v>
      </c>
      <c r="D1013" s="115" t="s">
        <v>1493</v>
      </c>
      <c r="E1013" s="115">
        <v>1</v>
      </c>
      <c r="F1013" s="75"/>
      <c r="G1013" s="7"/>
      <c r="H1013" s="117">
        <f t="shared" ref="H1013" si="1507">F1013+F1013*G1013</f>
        <v>0</v>
      </c>
      <c r="I1013" s="117">
        <f t="shared" ref="I1013" si="1508">E1013*F1013</f>
        <v>0</v>
      </c>
      <c r="J1013" s="117">
        <f t="shared" ref="J1013" si="1509">H1013*E1013</f>
        <v>0</v>
      </c>
    </row>
    <row r="1014" spans="1:10" x14ac:dyDescent="0.2">
      <c r="A1014" s="133"/>
      <c r="B1014" s="53"/>
      <c r="C1014" s="18" t="s">
        <v>71</v>
      </c>
      <c r="D1014" s="116"/>
      <c r="E1014" s="116"/>
      <c r="F1014" s="75"/>
      <c r="G1014" s="7"/>
      <c r="H1014" s="118"/>
      <c r="I1014" s="118"/>
      <c r="J1014" s="118"/>
    </row>
    <row r="1015" spans="1:10" ht="12.95" customHeight="1" x14ac:dyDescent="0.25">
      <c r="A1015" s="132">
        <v>505</v>
      </c>
      <c r="B1015" s="62" t="s">
        <v>1261</v>
      </c>
      <c r="C1015" s="26" t="s">
        <v>1262</v>
      </c>
      <c r="D1015" s="115" t="s">
        <v>1426</v>
      </c>
      <c r="E1015" s="115">
        <v>1</v>
      </c>
      <c r="F1015" s="75"/>
      <c r="G1015" s="7"/>
      <c r="H1015" s="117">
        <f t="shared" ref="H1015" si="1510">F1015+F1015*G1015</f>
        <v>0</v>
      </c>
      <c r="I1015" s="117">
        <f t="shared" ref="I1015" si="1511">E1015*F1015</f>
        <v>0</v>
      </c>
      <c r="J1015" s="117">
        <f t="shared" ref="J1015" si="1512">H1015*E1015</f>
        <v>0</v>
      </c>
    </row>
    <row r="1016" spans="1:10" x14ac:dyDescent="0.2">
      <c r="A1016" s="133"/>
      <c r="B1016" s="53"/>
      <c r="C1016" s="18" t="s">
        <v>71</v>
      </c>
      <c r="D1016" s="116"/>
      <c r="E1016" s="116"/>
      <c r="F1016" s="75"/>
      <c r="G1016" s="7"/>
      <c r="H1016" s="118"/>
      <c r="I1016" s="118"/>
      <c r="J1016" s="118"/>
    </row>
    <row r="1017" spans="1:10" ht="12.95" customHeight="1" x14ac:dyDescent="0.25">
      <c r="A1017" s="132">
        <v>506</v>
      </c>
      <c r="B1017" s="62" t="s">
        <v>1263</v>
      </c>
      <c r="C1017" s="26" t="s">
        <v>1264</v>
      </c>
      <c r="D1017" s="115" t="s">
        <v>1494</v>
      </c>
      <c r="E1017" s="115">
        <v>1</v>
      </c>
      <c r="F1017" s="75"/>
      <c r="G1017" s="7"/>
      <c r="H1017" s="117">
        <f t="shared" ref="H1017" si="1513">F1017+F1017*G1017</f>
        <v>0</v>
      </c>
      <c r="I1017" s="117">
        <f t="shared" ref="I1017" si="1514">E1017*F1017</f>
        <v>0</v>
      </c>
      <c r="J1017" s="117">
        <f t="shared" ref="J1017" si="1515">H1017*E1017</f>
        <v>0</v>
      </c>
    </row>
    <row r="1018" spans="1:10" x14ac:dyDescent="0.2">
      <c r="A1018" s="133"/>
      <c r="B1018" s="53"/>
      <c r="C1018" s="18" t="s">
        <v>71</v>
      </c>
      <c r="D1018" s="116"/>
      <c r="E1018" s="116"/>
      <c r="F1018" s="75"/>
      <c r="G1018" s="7"/>
      <c r="H1018" s="118"/>
      <c r="I1018" s="118"/>
      <c r="J1018" s="118"/>
    </row>
    <row r="1019" spans="1:10" ht="12.95" customHeight="1" x14ac:dyDescent="0.25">
      <c r="A1019" s="132">
        <v>507</v>
      </c>
      <c r="B1019" s="62" t="s">
        <v>1265</v>
      </c>
      <c r="C1019" s="26" t="s">
        <v>1266</v>
      </c>
      <c r="D1019" s="115" t="s">
        <v>1495</v>
      </c>
      <c r="E1019" s="115">
        <v>1</v>
      </c>
      <c r="F1019" s="75"/>
      <c r="G1019" s="7"/>
      <c r="H1019" s="117">
        <f t="shared" ref="H1019" si="1516">F1019+F1019*G1019</f>
        <v>0</v>
      </c>
      <c r="I1019" s="117">
        <f t="shared" ref="I1019" si="1517">E1019*F1019</f>
        <v>0</v>
      </c>
      <c r="J1019" s="117">
        <f t="shared" ref="J1019" si="1518">H1019*E1019</f>
        <v>0</v>
      </c>
    </row>
    <row r="1020" spans="1:10" x14ac:dyDescent="0.2">
      <c r="A1020" s="133"/>
      <c r="B1020" s="53"/>
      <c r="C1020" s="18" t="s">
        <v>71</v>
      </c>
      <c r="D1020" s="116"/>
      <c r="E1020" s="116"/>
      <c r="F1020" s="75"/>
      <c r="G1020" s="7"/>
      <c r="H1020" s="118"/>
      <c r="I1020" s="118"/>
      <c r="J1020" s="118"/>
    </row>
    <row r="1021" spans="1:10" ht="12.95" customHeight="1" x14ac:dyDescent="0.25">
      <c r="A1021" s="132">
        <v>508</v>
      </c>
      <c r="B1021" s="62" t="s">
        <v>1267</v>
      </c>
      <c r="C1021" s="26" t="s">
        <v>1268</v>
      </c>
      <c r="D1021" s="115" t="s">
        <v>1496</v>
      </c>
      <c r="E1021" s="115">
        <v>1</v>
      </c>
      <c r="F1021" s="75"/>
      <c r="G1021" s="7"/>
      <c r="H1021" s="117">
        <f t="shared" ref="H1021" si="1519">F1021+F1021*G1021</f>
        <v>0</v>
      </c>
      <c r="I1021" s="117">
        <f t="shared" ref="I1021" si="1520">E1021*F1021</f>
        <v>0</v>
      </c>
      <c r="J1021" s="117">
        <f t="shared" ref="J1021" si="1521">H1021*E1021</f>
        <v>0</v>
      </c>
    </row>
    <row r="1022" spans="1:10" x14ac:dyDescent="0.2">
      <c r="A1022" s="133"/>
      <c r="B1022" s="53"/>
      <c r="C1022" s="18" t="s">
        <v>71</v>
      </c>
      <c r="D1022" s="116"/>
      <c r="E1022" s="116"/>
      <c r="F1022" s="75"/>
      <c r="G1022" s="7"/>
      <c r="H1022" s="118"/>
      <c r="I1022" s="118"/>
      <c r="J1022" s="118"/>
    </row>
    <row r="1023" spans="1:10" ht="12.95" customHeight="1" x14ac:dyDescent="0.25">
      <c r="A1023" s="132">
        <v>509</v>
      </c>
      <c r="B1023" s="62">
        <v>18033019</v>
      </c>
      <c r="C1023" s="26" t="s">
        <v>1269</v>
      </c>
      <c r="D1023" s="115" t="s">
        <v>1497</v>
      </c>
      <c r="E1023" s="115">
        <v>1</v>
      </c>
      <c r="F1023" s="75"/>
      <c r="G1023" s="7"/>
      <c r="H1023" s="117">
        <f t="shared" ref="H1023" si="1522">F1023+F1023*G1023</f>
        <v>0</v>
      </c>
      <c r="I1023" s="117">
        <f t="shared" ref="I1023" si="1523">E1023*F1023</f>
        <v>0</v>
      </c>
      <c r="J1023" s="117">
        <f t="shared" ref="J1023" si="1524">H1023*E1023</f>
        <v>0</v>
      </c>
    </row>
    <row r="1024" spans="1:10" x14ac:dyDescent="0.2">
      <c r="A1024" s="133"/>
      <c r="B1024" s="53"/>
      <c r="C1024" s="18" t="s">
        <v>71</v>
      </c>
      <c r="D1024" s="116"/>
      <c r="E1024" s="116"/>
      <c r="F1024" s="75"/>
      <c r="G1024" s="7"/>
      <c r="H1024" s="118"/>
      <c r="I1024" s="118"/>
      <c r="J1024" s="118"/>
    </row>
    <row r="1025" spans="1:10" ht="12.95" customHeight="1" x14ac:dyDescent="0.25">
      <c r="A1025" s="132">
        <v>510</v>
      </c>
      <c r="B1025" s="62" t="s">
        <v>1270</v>
      </c>
      <c r="C1025" s="26" t="s">
        <v>1269</v>
      </c>
      <c r="D1025" s="115" t="s">
        <v>1498</v>
      </c>
      <c r="E1025" s="115">
        <v>1</v>
      </c>
      <c r="F1025" s="75"/>
      <c r="G1025" s="7"/>
      <c r="H1025" s="117">
        <f t="shared" ref="H1025" si="1525">F1025+F1025*G1025</f>
        <v>0</v>
      </c>
      <c r="I1025" s="117">
        <f t="shared" ref="I1025" si="1526">E1025*F1025</f>
        <v>0</v>
      </c>
      <c r="J1025" s="117">
        <f t="shared" ref="J1025" si="1527">H1025*E1025</f>
        <v>0</v>
      </c>
    </row>
    <row r="1026" spans="1:10" x14ac:dyDescent="0.2">
      <c r="A1026" s="133"/>
      <c r="B1026" s="53"/>
      <c r="C1026" s="18" t="s">
        <v>71</v>
      </c>
      <c r="D1026" s="116"/>
      <c r="E1026" s="116"/>
      <c r="F1026" s="75"/>
      <c r="G1026" s="7"/>
      <c r="H1026" s="118"/>
      <c r="I1026" s="118"/>
      <c r="J1026" s="118"/>
    </row>
    <row r="1027" spans="1:10" ht="12.95" customHeight="1" x14ac:dyDescent="0.25">
      <c r="A1027" s="132">
        <v>511</v>
      </c>
      <c r="B1027" s="62" t="s">
        <v>1271</v>
      </c>
      <c r="C1027" s="26" t="s">
        <v>1272</v>
      </c>
      <c r="D1027" s="115" t="s">
        <v>1359</v>
      </c>
      <c r="E1027" s="115">
        <v>1</v>
      </c>
      <c r="F1027" s="75"/>
      <c r="G1027" s="7"/>
      <c r="H1027" s="117">
        <f t="shared" ref="H1027" si="1528">F1027+F1027*G1027</f>
        <v>0</v>
      </c>
      <c r="I1027" s="117">
        <f t="shared" ref="I1027" si="1529">E1027*F1027</f>
        <v>0</v>
      </c>
      <c r="J1027" s="117">
        <f t="shared" ref="J1027" si="1530">H1027*E1027</f>
        <v>0</v>
      </c>
    </row>
    <row r="1028" spans="1:10" x14ac:dyDescent="0.2">
      <c r="A1028" s="133"/>
      <c r="B1028" s="53"/>
      <c r="C1028" s="18" t="s">
        <v>71</v>
      </c>
      <c r="D1028" s="116"/>
      <c r="E1028" s="116"/>
      <c r="F1028" s="75"/>
      <c r="G1028" s="7"/>
      <c r="H1028" s="118"/>
      <c r="I1028" s="118"/>
      <c r="J1028" s="118"/>
    </row>
    <row r="1029" spans="1:10" ht="12.95" customHeight="1" x14ac:dyDescent="0.25">
      <c r="A1029" s="132">
        <v>512</v>
      </c>
      <c r="B1029" s="62" t="s">
        <v>1273</v>
      </c>
      <c r="C1029" s="26" t="s">
        <v>1274</v>
      </c>
      <c r="D1029" s="115" t="s">
        <v>1343</v>
      </c>
      <c r="E1029" s="115">
        <v>1</v>
      </c>
      <c r="F1029" s="75"/>
      <c r="G1029" s="7"/>
      <c r="H1029" s="117">
        <f t="shared" ref="H1029" si="1531">F1029+F1029*G1029</f>
        <v>0</v>
      </c>
      <c r="I1029" s="117">
        <f t="shared" ref="I1029" si="1532">E1029*F1029</f>
        <v>0</v>
      </c>
      <c r="J1029" s="117">
        <f t="shared" ref="J1029" si="1533">H1029*E1029</f>
        <v>0</v>
      </c>
    </row>
    <row r="1030" spans="1:10" x14ac:dyDescent="0.2">
      <c r="A1030" s="133"/>
      <c r="B1030" s="53"/>
      <c r="C1030" s="18" t="s">
        <v>71</v>
      </c>
      <c r="D1030" s="116"/>
      <c r="E1030" s="116"/>
      <c r="F1030" s="75"/>
      <c r="G1030" s="7"/>
      <c r="H1030" s="118"/>
      <c r="I1030" s="118"/>
      <c r="J1030" s="118"/>
    </row>
    <row r="1031" spans="1:10" ht="12.95" customHeight="1" x14ac:dyDescent="0.25">
      <c r="A1031" s="132">
        <v>513</v>
      </c>
      <c r="B1031" s="62" t="s">
        <v>1275</v>
      </c>
      <c r="C1031" s="26" t="s">
        <v>1276</v>
      </c>
      <c r="D1031" s="115" t="s">
        <v>1380</v>
      </c>
      <c r="E1031" s="115">
        <v>1</v>
      </c>
      <c r="F1031" s="75"/>
      <c r="G1031" s="7"/>
      <c r="H1031" s="117">
        <f t="shared" ref="H1031" si="1534">F1031+F1031*G1031</f>
        <v>0</v>
      </c>
      <c r="I1031" s="117">
        <f t="shared" ref="I1031" si="1535">E1031*F1031</f>
        <v>0</v>
      </c>
      <c r="J1031" s="117">
        <f t="shared" ref="J1031" si="1536">H1031*E1031</f>
        <v>0</v>
      </c>
    </row>
    <row r="1032" spans="1:10" x14ac:dyDescent="0.2">
      <c r="A1032" s="133"/>
      <c r="B1032" s="53"/>
      <c r="C1032" s="18" t="s">
        <v>71</v>
      </c>
      <c r="D1032" s="116"/>
      <c r="E1032" s="116"/>
      <c r="F1032" s="75"/>
      <c r="G1032" s="7"/>
      <c r="H1032" s="118"/>
      <c r="I1032" s="118"/>
      <c r="J1032" s="118"/>
    </row>
    <row r="1033" spans="1:10" ht="12.95" customHeight="1" x14ac:dyDescent="0.25">
      <c r="A1033" s="132">
        <v>514</v>
      </c>
      <c r="B1033" s="62" t="s">
        <v>1277</v>
      </c>
      <c r="C1033" s="26" t="s">
        <v>1278</v>
      </c>
      <c r="D1033" s="115" t="s">
        <v>1367</v>
      </c>
      <c r="E1033" s="115">
        <v>1</v>
      </c>
      <c r="F1033" s="75"/>
      <c r="G1033" s="7"/>
      <c r="H1033" s="117">
        <f t="shared" ref="H1033" si="1537">F1033+F1033*G1033</f>
        <v>0</v>
      </c>
      <c r="I1033" s="117">
        <f t="shared" ref="I1033" si="1538">E1033*F1033</f>
        <v>0</v>
      </c>
      <c r="J1033" s="117">
        <f t="shared" ref="J1033" si="1539">H1033*E1033</f>
        <v>0</v>
      </c>
    </row>
    <row r="1034" spans="1:10" x14ac:dyDescent="0.2">
      <c r="A1034" s="133"/>
      <c r="B1034" s="53"/>
      <c r="C1034" s="18" t="s">
        <v>71</v>
      </c>
      <c r="D1034" s="116"/>
      <c r="E1034" s="116"/>
      <c r="F1034" s="75"/>
      <c r="G1034" s="7"/>
      <c r="H1034" s="118"/>
      <c r="I1034" s="118"/>
      <c r="J1034" s="118"/>
    </row>
    <row r="1035" spans="1:10" ht="12.95" customHeight="1" x14ac:dyDescent="0.25">
      <c r="A1035" s="132">
        <v>515</v>
      </c>
      <c r="B1035" s="62">
        <v>4331182</v>
      </c>
      <c r="C1035" s="26" t="s">
        <v>1279</v>
      </c>
      <c r="D1035" s="115" t="s">
        <v>1367</v>
      </c>
      <c r="E1035" s="115">
        <v>1</v>
      </c>
      <c r="F1035" s="75"/>
      <c r="G1035" s="7"/>
      <c r="H1035" s="117">
        <f t="shared" ref="H1035" si="1540">F1035+F1035*G1035</f>
        <v>0</v>
      </c>
      <c r="I1035" s="117">
        <f t="shared" ref="I1035" si="1541">E1035*F1035</f>
        <v>0</v>
      </c>
      <c r="J1035" s="117">
        <f t="shared" ref="J1035" si="1542">H1035*E1035</f>
        <v>0</v>
      </c>
    </row>
    <row r="1036" spans="1:10" x14ac:dyDescent="0.2">
      <c r="A1036" s="133"/>
      <c r="B1036" s="53"/>
      <c r="C1036" s="18" t="s">
        <v>71</v>
      </c>
      <c r="D1036" s="116"/>
      <c r="E1036" s="116"/>
      <c r="F1036" s="75"/>
      <c r="G1036" s="7"/>
      <c r="H1036" s="118"/>
      <c r="I1036" s="118"/>
      <c r="J1036" s="118"/>
    </row>
    <row r="1037" spans="1:10" ht="12.95" customHeight="1" x14ac:dyDescent="0.25">
      <c r="A1037" s="132">
        <v>516</v>
      </c>
      <c r="B1037" s="62">
        <v>4351372</v>
      </c>
      <c r="C1037" s="26" t="s">
        <v>1279</v>
      </c>
      <c r="D1037" s="115" t="s">
        <v>1367</v>
      </c>
      <c r="E1037" s="115">
        <v>1</v>
      </c>
      <c r="F1037" s="75"/>
      <c r="G1037" s="7"/>
      <c r="H1037" s="117">
        <f t="shared" ref="H1037" si="1543">F1037+F1037*G1037</f>
        <v>0</v>
      </c>
      <c r="I1037" s="117">
        <f t="shared" ref="I1037" si="1544">E1037*F1037</f>
        <v>0</v>
      </c>
      <c r="J1037" s="117">
        <f t="shared" ref="J1037" si="1545">H1037*E1037</f>
        <v>0</v>
      </c>
    </row>
    <row r="1038" spans="1:10" x14ac:dyDescent="0.2">
      <c r="A1038" s="133"/>
      <c r="B1038" s="53"/>
      <c r="C1038" s="18" t="s">
        <v>71</v>
      </c>
      <c r="D1038" s="116"/>
      <c r="E1038" s="116"/>
      <c r="F1038" s="75"/>
      <c r="G1038" s="7"/>
      <c r="H1038" s="118"/>
      <c r="I1038" s="118"/>
      <c r="J1038" s="118"/>
    </row>
    <row r="1039" spans="1:10" ht="12.95" customHeight="1" x14ac:dyDescent="0.25">
      <c r="A1039" s="132">
        <v>517</v>
      </c>
      <c r="B1039" s="62">
        <v>4440040</v>
      </c>
      <c r="C1039" s="26" t="s">
        <v>1280</v>
      </c>
      <c r="D1039" s="115" t="s">
        <v>1499</v>
      </c>
      <c r="E1039" s="115">
        <v>1</v>
      </c>
      <c r="F1039" s="75"/>
      <c r="G1039" s="7"/>
      <c r="H1039" s="117">
        <f t="shared" ref="H1039" si="1546">F1039+F1039*G1039</f>
        <v>0</v>
      </c>
      <c r="I1039" s="117">
        <f t="shared" ref="I1039" si="1547">E1039*F1039</f>
        <v>0</v>
      </c>
      <c r="J1039" s="117">
        <f t="shared" ref="J1039" si="1548">H1039*E1039</f>
        <v>0</v>
      </c>
    </row>
    <row r="1040" spans="1:10" x14ac:dyDescent="0.2">
      <c r="A1040" s="133"/>
      <c r="B1040" s="53"/>
      <c r="C1040" s="18" t="s">
        <v>71</v>
      </c>
      <c r="D1040" s="116"/>
      <c r="E1040" s="116"/>
      <c r="F1040" s="75"/>
      <c r="G1040" s="7"/>
      <c r="H1040" s="118"/>
      <c r="I1040" s="118"/>
      <c r="J1040" s="118"/>
    </row>
    <row r="1041" spans="1:10" ht="12.95" customHeight="1" x14ac:dyDescent="0.25">
      <c r="A1041" s="132">
        <v>518</v>
      </c>
      <c r="B1041" s="62">
        <v>4440043</v>
      </c>
      <c r="C1041" s="26" t="s">
        <v>1280</v>
      </c>
      <c r="D1041" s="115" t="s">
        <v>1335</v>
      </c>
      <c r="E1041" s="115">
        <v>1</v>
      </c>
      <c r="F1041" s="75"/>
      <c r="G1041" s="7"/>
      <c r="H1041" s="117">
        <f t="shared" ref="H1041" si="1549">F1041+F1041*G1041</f>
        <v>0</v>
      </c>
      <c r="I1041" s="117">
        <f t="shared" ref="I1041" si="1550">E1041*F1041</f>
        <v>0</v>
      </c>
      <c r="J1041" s="117">
        <f t="shared" ref="J1041" si="1551">H1041*E1041</f>
        <v>0</v>
      </c>
    </row>
    <row r="1042" spans="1:10" x14ac:dyDescent="0.2">
      <c r="A1042" s="133"/>
      <c r="B1042" s="53"/>
      <c r="C1042" s="18" t="s">
        <v>71</v>
      </c>
      <c r="D1042" s="116"/>
      <c r="E1042" s="116"/>
      <c r="F1042" s="75"/>
      <c r="G1042" s="7"/>
      <c r="H1042" s="118"/>
      <c r="I1042" s="118"/>
      <c r="J1042" s="118"/>
    </row>
    <row r="1043" spans="1:10" ht="12.95" customHeight="1" x14ac:dyDescent="0.25">
      <c r="A1043" s="132">
        <v>519</v>
      </c>
      <c r="B1043" s="62" t="s">
        <v>1281</v>
      </c>
      <c r="C1043" s="26" t="s">
        <v>1282</v>
      </c>
      <c r="D1043" s="115" t="s">
        <v>1365</v>
      </c>
      <c r="E1043" s="115">
        <v>1</v>
      </c>
      <c r="F1043" s="75"/>
      <c r="G1043" s="7"/>
      <c r="H1043" s="117">
        <f t="shared" ref="H1043" si="1552">F1043+F1043*G1043</f>
        <v>0</v>
      </c>
      <c r="I1043" s="117">
        <f t="shared" ref="I1043" si="1553">E1043*F1043</f>
        <v>0</v>
      </c>
      <c r="J1043" s="117">
        <f t="shared" ref="J1043" si="1554">H1043*E1043</f>
        <v>0</v>
      </c>
    </row>
    <row r="1044" spans="1:10" x14ac:dyDescent="0.2">
      <c r="A1044" s="133"/>
      <c r="B1044" s="53"/>
      <c r="C1044" s="18" t="s">
        <v>71</v>
      </c>
      <c r="D1044" s="116"/>
      <c r="E1044" s="116"/>
      <c r="F1044" s="75"/>
      <c r="G1044" s="7"/>
      <c r="H1044" s="118"/>
      <c r="I1044" s="118"/>
      <c r="J1044" s="118"/>
    </row>
    <row r="1045" spans="1:10" ht="12.95" customHeight="1" x14ac:dyDescent="0.25">
      <c r="A1045" s="132">
        <v>520</v>
      </c>
      <c r="B1045" s="62">
        <v>90110</v>
      </c>
      <c r="C1045" s="26" t="s">
        <v>1283</v>
      </c>
      <c r="D1045" s="115" t="s">
        <v>1500</v>
      </c>
      <c r="E1045" s="115">
        <v>1</v>
      </c>
      <c r="F1045" s="75"/>
      <c r="G1045" s="7"/>
      <c r="H1045" s="117">
        <f t="shared" ref="H1045" si="1555">F1045+F1045*G1045</f>
        <v>0</v>
      </c>
      <c r="I1045" s="117">
        <f t="shared" ref="I1045" si="1556">E1045*F1045</f>
        <v>0</v>
      </c>
      <c r="J1045" s="117">
        <f t="shared" ref="J1045" si="1557">H1045*E1045</f>
        <v>0</v>
      </c>
    </row>
    <row r="1046" spans="1:10" x14ac:dyDescent="0.2">
      <c r="A1046" s="133"/>
      <c r="B1046" s="53"/>
      <c r="C1046" s="18" t="s">
        <v>71</v>
      </c>
      <c r="D1046" s="116"/>
      <c r="E1046" s="116"/>
      <c r="F1046" s="75"/>
      <c r="G1046" s="7"/>
      <c r="H1046" s="118"/>
      <c r="I1046" s="118"/>
      <c r="J1046" s="118"/>
    </row>
    <row r="1047" spans="1:10" ht="12.95" customHeight="1" x14ac:dyDescent="0.25">
      <c r="A1047" s="132">
        <v>521</v>
      </c>
      <c r="B1047" s="62" t="s">
        <v>1284</v>
      </c>
      <c r="C1047" s="26" t="s">
        <v>1285</v>
      </c>
      <c r="D1047" s="115" t="s">
        <v>1501</v>
      </c>
      <c r="E1047" s="115">
        <v>1</v>
      </c>
      <c r="F1047" s="75"/>
      <c r="G1047" s="7"/>
      <c r="H1047" s="117">
        <f t="shared" ref="H1047" si="1558">F1047+F1047*G1047</f>
        <v>0</v>
      </c>
      <c r="I1047" s="117">
        <f t="shared" ref="I1047" si="1559">E1047*F1047</f>
        <v>0</v>
      </c>
      <c r="J1047" s="117">
        <f t="shared" ref="J1047" si="1560">H1047*E1047</f>
        <v>0</v>
      </c>
    </row>
    <row r="1048" spans="1:10" x14ac:dyDescent="0.2">
      <c r="A1048" s="133"/>
      <c r="B1048" s="53"/>
      <c r="C1048" s="18" t="s">
        <v>71</v>
      </c>
      <c r="D1048" s="116"/>
      <c r="E1048" s="116"/>
      <c r="F1048" s="75"/>
      <c r="G1048" s="7"/>
      <c r="H1048" s="118"/>
      <c r="I1048" s="118"/>
      <c r="J1048" s="118"/>
    </row>
    <row r="1049" spans="1:10" ht="12.95" customHeight="1" x14ac:dyDescent="0.25">
      <c r="A1049" s="132">
        <v>522</v>
      </c>
      <c r="B1049" s="62" t="s">
        <v>1286</v>
      </c>
      <c r="C1049" s="26" t="s">
        <v>1287</v>
      </c>
      <c r="D1049" s="115" t="s">
        <v>1502</v>
      </c>
      <c r="E1049" s="115">
        <v>1</v>
      </c>
      <c r="F1049" s="75"/>
      <c r="G1049" s="7"/>
      <c r="H1049" s="117">
        <f t="shared" ref="H1049" si="1561">F1049+F1049*G1049</f>
        <v>0</v>
      </c>
      <c r="I1049" s="117">
        <f t="shared" ref="I1049" si="1562">E1049*F1049</f>
        <v>0</v>
      </c>
      <c r="J1049" s="117">
        <f t="shared" ref="J1049" si="1563">H1049*E1049</f>
        <v>0</v>
      </c>
    </row>
    <row r="1050" spans="1:10" x14ac:dyDescent="0.2">
      <c r="A1050" s="133"/>
      <c r="B1050" s="53"/>
      <c r="C1050" s="18" t="s">
        <v>71</v>
      </c>
      <c r="D1050" s="116"/>
      <c r="E1050" s="116"/>
      <c r="F1050" s="75"/>
      <c r="G1050" s="7"/>
      <c r="H1050" s="118"/>
      <c r="I1050" s="118"/>
      <c r="J1050" s="118"/>
    </row>
    <row r="1051" spans="1:10" ht="12.95" customHeight="1" x14ac:dyDescent="0.25">
      <c r="A1051" s="132">
        <v>523</v>
      </c>
      <c r="B1051" s="62" t="s">
        <v>1288</v>
      </c>
      <c r="C1051" s="26" t="s">
        <v>1289</v>
      </c>
      <c r="D1051" s="115" t="s">
        <v>1375</v>
      </c>
      <c r="E1051" s="115">
        <v>1</v>
      </c>
      <c r="F1051" s="75"/>
      <c r="G1051" s="7"/>
      <c r="H1051" s="117">
        <f t="shared" ref="H1051" si="1564">F1051+F1051*G1051</f>
        <v>0</v>
      </c>
      <c r="I1051" s="117">
        <f t="shared" ref="I1051" si="1565">E1051*F1051</f>
        <v>0</v>
      </c>
      <c r="J1051" s="117">
        <f t="shared" ref="J1051" si="1566">H1051*E1051</f>
        <v>0</v>
      </c>
    </row>
    <row r="1052" spans="1:10" x14ac:dyDescent="0.2">
      <c r="A1052" s="133"/>
      <c r="B1052" s="53"/>
      <c r="C1052" s="18" t="s">
        <v>71</v>
      </c>
      <c r="D1052" s="116"/>
      <c r="E1052" s="116"/>
      <c r="F1052" s="75"/>
      <c r="G1052" s="7"/>
      <c r="H1052" s="118"/>
      <c r="I1052" s="118"/>
      <c r="J1052" s="118"/>
    </row>
    <row r="1053" spans="1:10" ht="12.95" customHeight="1" x14ac:dyDescent="0.25">
      <c r="A1053" s="132">
        <v>524</v>
      </c>
      <c r="B1053" s="62" t="s">
        <v>1290</v>
      </c>
      <c r="C1053" s="26" t="s">
        <v>1291</v>
      </c>
      <c r="D1053" s="115" t="s">
        <v>1413</v>
      </c>
      <c r="E1053" s="115">
        <v>1</v>
      </c>
      <c r="F1053" s="75"/>
      <c r="G1053" s="7"/>
      <c r="H1053" s="117">
        <f t="shared" ref="H1053" si="1567">F1053+F1053*G1053</f>
        <v>0</v>
      </c>
      <c r="I1053" s="117">
        <f t="shared" ref="I1053" si="1568">E1053*F1053</f>
        <v>0</v>
      </c>
      <c r="J1053" s="117">
        <f t="shared" ref="J1053" si="1569">H1053*E1053</f>
        <v>0</v>
      </c>
    </row>
    <row r="1054" spans="1:10" x14ac:dyDescent="0.2">
      <c r="A1054" s="133"/>
      <c r="B1054" s="53"/>
      <c r="C1054" s="18" t="s">
        <v>71</v>
      </c>
      <c r="D1054" s="116"/>
      <c r="E1054" s="116"/>
      <c r="F1054" s="75"/>
      <c r="G1054" s="7"/>
      <c r="H1054" s="118"/>
      <c r="I1054" s="118"/>
      <c r="J1054" s="118"/>
    </row>
    <row r="1055" spans="1:10" ht="12.95" customHeight="1" x14ac:dyDescent="0.25">
      <c r="A1055" s="132">
        <v>525</v>
      </c>
      <c r="B1055" s="62">
        <v>10488058</v>
      </c>
      <c r="C1055" s="26" t="s">
        <v>1292</v>
      </c>
      <c r="D1055" s="115" t="s">
        <v>1343</v>
      </c>
      <c r="E1055" s="115">
        <v>1</v>
      </c>
      <c r="F1055" s="75"/>
      <c r="G1055" s="7"/>
      <c r="H1055" s="117">
        <f t="shared" ref="H1055" si="1570">F1055+F1055*G1055</f>
        <v>0</v>
      </c>
      <c r="I1055" s="117">
        <f t="shared" ref="I1055" si="1571">E1055*F1055</f>
        <v>0</v>
      </c>
      <c r="J1055" s="117">
        <f t="shared" ref="J1055" si="1572">H1055*E1055</f>
        <v>0</v>
      </c>
    </row>
    <row r="1056" spans="1:10" x14ac:dyDescent="0.2">
      <c r="A1056" s="133"/>
      <c r="B1056" s="53"/>
      <c r="C1056" s="18" t="s">
        <v>71</v>
      </c>
      <c r="D1056" s="116"/>
      <c r="E1056" s="116"/>
      <c r="F1056" s="75"/>
      <c r="G1056" s="7"/>
      <c r="H1056" s="118"/>
      <c r="I1056" s="118"/>
      <c r="J1056" s="118"/>
    </row>
    <row r="1057" spans="1:10" ht="12.95" customHeight="1" x14ac:dyDescent="0.25">
      <c r="A1057" s="132">
        <v>526</v>
      </c>
      <c r="B1057" s="62" t="s">
        <v>1293</v>
      </c>
      <c r="C1057" s="26" t="s">
        <v>1294</v>
      </c>
      <c r="D1057" s="115" t="s">
        <v>22</v>
      </c>
      <c r="E1057" s="115">
        <v>1</v>
      </c>
      <c r="F1057" s="75"/>
      <c r="G1057" s="7"/>
      <c r="H1057" s="117">
        <f t="shared" ref="H1057" si="1573">F1057+F1057*G1057</f>
        <v>0</v>
      </c>
      <c r="I1057" s="117">
        <f t="shared" ref="I1057" si="1574">E1057*F1057</f>
        <v>0</v>
      </c>
      <c r="J1057" s="117">
        <f t="shared" ref="J1057" si="1575">H1057*E1057</f>
        <v>0</v>
      </c>
    </row>
    <row r="1058" spans="1:10" x14ac:dyDescent="0.2">
      <c r="A1058" s="133"/>
      <c r="B1058" s="53"/>
      <c r="C1058" s="18" t="s">
        <v>71</v>
      </c>
      <c r="D1058" s="116"/>
      <c r="E1058" s="116"/>
      <c r="F1058" s="75"/>
      <c r="G1058" s="7"/>
      <c r="H1058" s="118"/>
      <c r="I1058" s="118"/>
      <c r="J1058" s="118"/>
    </row>
    <row r="1059" spans="1:10" ht="12.95" customHeight="1" x14ac:dyDescent="0.25">
      <c r="A1059" s="132">
        <v>527</v>
      </c>
      <c r="B1059" s="62" t="s">
        <v>1295</v>
      </c>
      <c r="C1059" s="26" t="s">
        <v>1296</v>
      </c>
      <c r="D1059" s="115" t="s">
        <v>55</v>
      </c>
      <c r="E1059" s="115">
        <v>1</v>
      </c>
      <c r="F1059" s="75"/>
      <c r="G1059" s="7"/>
      <c r="H1059" s="117">
        <f t="shared" ref="H1059" si="1576">F1059+F1059*G1059</f>
        <v>0</v>
      </c>
      <c r="I1059" s="117">
        <f t="shared" ref="I1059" si="1577">E1059*F1059</f>
        <v>0</v>
      </c>
      <c r="J1059" s="117">
        <f t="shared" ref="J1059" si="1578">H1059*E1059</f>
        <v>0</v>
      </c>
    </row>
    <row r="1060" spans="1:10" x14ac:dyDescent="0.2">
      <c r="A1060" s="133"/>
      <c r="B1060" s="53"/>
      <c r="C1060" s="18" t="s">
        <v>71</v>
      </c>
      <c r="D1060" s="116"/>
      <c r="E1060" s="116"/>
      <c r="F1060" s="75"/>
      <c r="G1060" s="7"/>
      <c r="H1060" s="118"/>
      <c r="I1060" s="118"/>
      <c r="J1060" s="118"/>
    </row>
    <row r="1061" spans="1:10" ht="12.95" customHeight="1" x14ac:dyDescent="0.25">
      <c r="A1061" s="132">
        <v>528</v>
      </c>
      <c r="B1061" s="62">
        <v>85111</v>
      </c>
      <c r="C1061" s="26" t="s">
        <v>1297</v>
      </c>
      <c r="D1061" s="115" t="s">
        <v>24</v>
      </c>
      <c r="E1061" s="115">
        <v>1</v>
      </c>
      <c r="F1061" s="75"/>
      <c r="G1061" s="7"/>
      <c r="H1061" s="117">
        <f t="shared" ref="H1061" si="1579">F1061+F1061*G1061</f>
        <v>0</v>
      </c>
      <c r="I1061" s="117">
        <f t="shared" ref="I1061" si="1580">E1061*F1061</f>
        <v>0</v>
      </c>
      <c r="J1061" s="117">
        <f t="shared" ref="J1061" si="1581">H1061*E1061</f>
        <v>0</v>
      </c>
    </row>
    <row r="1062" spans="1:10" x14ac:dyDescent="0.2">
      <c r="A1062" s="133"/>
      <c r="B1062" s="53"/>
      <c r="C1062" s="18" t="s">
        <v>71</v>
      </c>
      <c r="D1062" s="116"/>
      <c r="E1062" s="116"/>
      <c r="F1062" s="75"/>
      <c r="G1062" s="7"/>
      <c r="H1062" s="118"/>
      <c r="I1062" s="118"/>
      <c r="J1062" s="118"/>
    </row>
    <row r="1063" spans="1:10" ht="12.95" customHeight="1" x14ac:dyDescent="0.25">
      <c r="A1063" s="132">
        <v>529</v>
      </c>
      <c r="B1063" s="62">
        <v>10296010</v>
      </c>
      <c r="C1063" s="26" t="s">
        <v>1298</v>
      </c>
      <c r="D1063" s="115" t="s">
        <v>22</v>
      </c>
      <c r="E1063" s="115">
        <v>1</v>
      </c>
      <c r="F1063" s="75"/>
      <c r="G1063" s="7"/>
      <c r="H1063" s="117">
        <f t="shared" ref="H1063" si="1582">F1063+F1063*G1063</f>
        <v>0</v>
      </c>
      <c r="I1063" s="117">
        <f t="shared" ref="I1063" si="1583">E1063*F1063</f>
        <v>0</v>
      </c>
      <c r="J1063" s="117">
        <f t="shared" ref="J1063" si="1584">H1063*E1063</f>
        <v>0</v>
      </c>
    </row>
    <row r="1064" spans="1:10" x14ac:dyDescent="0.2">
      <c r="A1064" s="133"/>
      <c r="B1064" s="53"/>
      <c r="C1064" s="18" t="s">
        <v>71</v>
      </c>
      <c r="D1064" s="116"/>
      <c r="E1064" s="116"/>
      <c r="F1064" s="75"/>
      <c r="G1064" s="7"/>
      <c r="H1064" s="118"/>
      <c r="I1064" s="118"/>
      <c r="J1064" s="118"/>
    </row>
    <row r="1065" spans="1:10" ht="12.95" customHeight="1" x14ac:dyDescent="0.25">
      <c r="A1065" s="132">
        <v>530</v>
      </c>
      <c r="B1065" s="62">
        <v>15596026</v>
      </c>
      <c r="C1065" s="26" t="s">
        <v>1299</v>
      </c>
      <c r="D1065" s="115" t="s">
        <v>22</v>
      </c>
      <c r="E1065" s="115">
        <v>1</v>
      </c>
      <c r="F1065" s="75"/>
      <c r="G1065" s="7"/>
      <c r="H1065" s="117">
        <f t="shared" ref="H1065" si="1585">F1065+F1065*G1065</f>
        <v>0</v>
      </c>
      <c r="I1065" s="117">
        <f t="shared" ref="I1065" si="1586">E1065*F1065</f>
        <v>0</v>
      </c>
      <c r="J1065" s="117">
        <f t="shared" ref="J1065" si="1587">H1065*E1065</f>
        <v>0</v>
      </c>
    </row>
    <row r="1066" spans="1:10" x14ac:dyDescent="0.2">
      <c r="A1066" s="133"/>
      <c r="B1066" s="53"/>
      <c r="C1066" s="18" t="s">
        <v>71</v>
      </c>
      <c r="D1066" s="116"/>
      <c r="E1066" s="116"/>
      <c r="F1066" s="75"/>
      <c r="G1066" s="7"/>
      <c r="H1066" s="118"/>
      <c r="I1066" s="118"/>
      <c r="J1066" s="118"/>
    </row>
    <row r="1067" spans="1:10" ht="12.95" customHeight="1" x14ac:dyDescent="0.25">
      <c r="A1067" s="132">
        <v>531</v>
      </c>
      <c r="B1067" s="62" t="s">
        <v>1300</v>
      </c>
      <c r="C1067" s="26" t="s">
        <v>1301</v>
      </c>
      <c r="D1067" s="115" t="s">
        <v>1393</v>
      </c>
      <c r="E1067" s="115">
        <v>1</v>
      </c>
      <c r="F1067" s="75"/>
      <c r="G1067" s="7"/>
      <c r="H1067" s="117">
        <f t="shared" ref="H1067" si="1588">F1067+F1067*G1067</f>
        <v>0</v>
      </c>
      <c r="I1067" s="117">
        <f t="shared" ref="I1067" si="1589">E1067*F1067</f>
        <v>0</v>
      </c>
      <c r="J1067" s="117">
        <f t="shared" ref="J1067" si="1590">H1067*E1067</f>
        <v>0</v>
      </c>
    </row>
    <row r="1068" spans="1:10" x14ac:dyDescent="0.2">
      <c r="A1068" s="133"/>
      <c r="B1068" s="53"/>
      <c r="C1068" s="18" t="s">
        <v>71</v>
      </c>
      <c r="D1068" s="116"/>
      <c r="E1068" s="116"/>
      <c r="F1068" s="75"/>
      <c r="G1068" s="7"/>
      <c r="H1068" s="118"/>
      <c r="I1068" s="118"/>
      <c r="J1068" s="118"/>
    </row>
    <row r="1069" spans="1:10" ht="12.95" customHeight="1" x14ac:dyDescent="0.25">
      <c r="A1069" s="132">
        <v>532</v>
      </c>
      <c r="B1069" s="62">
        <v>15250061</v>
      </c>
      <c r="C1069" s="26" t="s">
        <v>1302</v>
      </c>
      <c r="D1069" s="115" t="s">
        <v>22</v>
      </c>
      <c r="E1069" s="115">
        <v>10</v>
      </c>
      <c r="F1069" s="75"/>
      <c r="G1069" s="7"/>
      <c r="H1069" s="117">
        <f t="shared" ref="H1069" si="1591">F1069+F1069*G1069</f>
        <v>0</v>
      </c>
      <c r="I1069" s="117">
        <f t="shared" ref="I1069" si="1592">E1069*F1069</f>
        <v>0</v>
      </c>
      <c r="J1069" s="117">
        <f t="shared" ref="J1069" si="1593">H1069*E1069</f>
        <v>0</v>
      </c>
    </row>
    <row r="1070" spans="1:10" x14ac:dyDescent="0.2">
      <c r="A1070" s="133"/>
      <c r="B1070" s="53"/>
      <c r="C1070" s="18" t="s">
        <v>71</v>
      </c>
      <c r="D1070" s="116"/>
      <c r="E1070" s="116"/>
      <c r="F1070" s="75"/>
      <c r="G1070" s="7"/>
      <c r="H1070" s="118"/>
      <c r="I1070" s="118"/>
      <c r="J1070" s="118"/>
    </row>
    <row r="1071" spans="1:10" ht="12.95" customHeight="1" x14ac:dyDescent="0.25">
      <c r="A1071" s="132">
        <v>533</v>
      </c>
      <c r="B1071" s="62">
        <v>12604013</v>
      </c>
      <c r="C1071" s="26" t="s">
        <v>1303</v>
      </c>
      <c r="D1071" s="115" t="s">
        <v>22</v>
      </c>
      <c r="E1071" s="115">
        <v>1</v>
      </c>
      <c r="F1071" s="75"/>
      <c r="G1071" s="7"/>
      <c r="H1071" s="117">
        <f t="shared" ref="H1071" si="1594">F1071+F1071*G1071</f>
        <v>0</v>
      </c>
      <c r="I1071" s="117">
        <f t="shared" ref="I1071" si="1595">E1071*F1071</f>
        <v>0</v>
      </c>
      <c r="J1071" s="117">
        <f t="shared" ref="J1071" si="1596">H1071*E1071</f>
        <v>0</v>
      </c>
    </row>
    <row r="1072" spans="1:10" x14ac:dyDescent="0.2">
      <c r="A1072" s="133"/>
      <c r="B1072" s="53"/>
      <c r="C1072" s="18" t="s">
        <v>71</v>
      </c>
      <c r="D1072" s="116"/>
      <c r="E1072" s="116"/>
      <c r="F1072" s="75"/>
      <c r="G1072" s="7"/>
      <c r="H1072" s="118"/>
      <c r="I1072" s="118"/>
      <c r="J1072" s="118"/>
    </row>
    <row r="1073" spans="1:10" ht="12.95" customHeight="1" x14ac:dyDescent="0.25">
      <c r="A1073" s="132">
        <v>534</v>
      </c>
      <c r="B1073" s="62">
        <v>15090046</v>
      </c>
      <c r="C1073" s="26" t="s">
        <v>1304</v>
      </c>
      <c r="D1073" s="115" t="s">
        <v>1503</v>
      </c>
      <c r="E1073" s="115">
        <v>1</v>
      </c>
      <c r="F1073" s="75"/>
      <c r="G1073" s="7"/>
      <c r="H1073" s="117">
        <f t="shared" ref="H1073" si="1597">F1073+F1073*G1073</f>
        <v>0</v>
      </c>
      <c r="I1073" s="117">
        <f t="shared" ref="I1073" si="1598">E1073*F1073</f>
        <v>0</v>
      </c>
      <c r="J1073" s="117">
        <f t="shared" ref="J1073" si="1599">H1073*E1073</f>
        <v>0</v>
      </c>
    </row>
    <row r="1074" spans="1:10" x14ac:dyDescent="0.2">
      <c r="A1074" s="133"/>
      <c r="B1074" s="53"/>
      <c r="C1074" s="18" t="s">
        <v>71</v>
      </c>
      <c r="D1074" s="116"/>
      <c r="E1074" s="116"/>
      <c r="F1074" s="75"/>
      <c r="G1074" s="7"/>
      <c r="H1074" s="118"/>
      <c r="I1074" s="118"/>
      <c r="J1074" s="118"/>
    </row>
    <row r="1075" spans="1:10" ht="12.95" customHeight="1" x14ac:dyDescent="0.25">
      <c r="A1075" s="132">
        <v>535</v>
      </c>
      <c r="B1075" s="62" t="s">
        <v>1305</v>
      </c>
      <c r="C1075" s="26" t="s">
        <v>1306</v>
      </c>
      <c r="D1075" s="115" t="s">
        <v>22</v>
      </c>
      <c r="E1075" s="115">
        <v>10</v>
      </c>
      <c r="F1075" s="75"/>
      <c r="G1075" s="7"/>
      <c r="H1075" s="117">
        <f t="shared" ref="H1075" si="1600">F1075+F1075*G1075</f>
        <v>0</v>
      </c>
      <c r="I1075" s="117">
        <f t="shared" ref="I1075" si="1601">E1075*F1075</f>
        <v>0</v>
      </c>
      <c r="J1075" s="117">
        <f t="shared" ref="J1075" si="1602">H1075*E1075</f>
        <v>0</v>
      </c>
    </row>
    <row r="1076" spans="1:10" x14ac:dyDescent="0.2">
      <c r="A1076" s="133"/>
      <c r="B1076" s="53"/>
      <c r="C1076" s="18" t="s">
        <v>71</v>
      </c>
      <c r="D1076" s="116"/>
      <c r="E1076" s="116"/>
      <c r="F1076" s="75"/>
      <c r="G1076" s="7"/>
      <c r="H1076" s="118"/>
      <c r="I1076" s="118"/>
      <c r="J1076" s="118"/>
    </row>
    <row r="1077" spans="1:10" ht="12.95" customHeight="1" x14ac:dyDescent="0.25">
      <c r="A1077" s="132">
        <v>536</v>
      </c>
      <c r="B1077" s="62">
        <v>25200072</v>
      </c>
      <c r="C1077" s="26" t="s">
        <v>1307</v>
      </c>
      <c r="D1077" s="115" t="s">
        <v>61</v>
      </c>
      <c r="E1077" s="115">
        <v>10</v>
      </c>
      <c r="F1077" s="75"/>
      <c r="G1077" s="7"/>
      <c r="H1077" s="117">
        <f t="shared" ref="H1077" si="1603">F1077+F1077*G1077</f>
        <v>0</v>
      </c>
      <c r="I1077" s="117">
        <f t="shared" ref="I1077" si="1604">E1077*F1077</f>
        <v>0</v>
      </c>
      <c r="J1077" s="117">
        <f t="shared" ref="J1077" si="1605">H1077*E1077</f>
        <v>0</v>
      </c>
    </row>
    <row r="1078" spans="1:10" x14ac:dyDescent="0.2">
      <c r="A1078" s="133"/>
      <c r="B1078" s="53"/>
      <c r="C1078" s="18" t="s">
        <v>71</v>
      </c>
      <c r="D1078" s="116"/>
      <c r="E1078" s="116"/>
      <c r="F1078" s="75"/>
      <c r="G1078" s="7"/>
      <c r="H1078" s="118"/>
      <c r="I1078" s="118"/>
      <c r="J1078" s="118"/>
    </row>
    <row r="1079" spans="1:10" ht="12.95" customHeight="1" x14ac:dyDescent="0.25">
      <c r="A1079" s="132">
        <v>537</v>
      </c>
      <c r="B1079" s="62" t="s">
        <v>1308</v>
      </c>
      <c r="C1079" s="26" t="s">
        <v>1309</v>
      </c>
      <c r="D1079" s="115" t="s">
        <v>1395</v>
      </c>
      <c r="E1079" s="115">
        <v>10</v>
      </c>
      <c r="F1079" s="75"/>
      <c r="G1079" s="7"/>
      <c r="H1079" s="117">
        <f t="shared" ref="H1079" si="1606">F1079+F1079*G1079</f>
        <v>0</v>
      </c>
      <c r="I1079" s="117">
        <f t="shared" ref="I1079" si="1607">E1079*F1079</f>
        <v>0</v>
      </c>
      <c r="J1079" s="117">
        <f t="shared" ref="J1079" si="1608">H1079*E1079</f>
        <v>0</v>
      </c>
    </row>
    <row r="1080" spans="1:10" x14ac:dyDescent="0.2">
      <c r="A1080" s="133"/>
      <c r="B1080" s="53"/>
      <c r="C1080" s="18" t="s">
        <v>71</v>
      </c>
      <c r="D1080" s="116"/>
      <c r="E1080" s="116"/>
      <c r="F1080" s="75"/>
      <c r="G1080" s="7"/>
      <c r="H1080" s="118"/>
      <c r="I1080" s="118"/>
      <c r="J1080" s="118"/>
    </row>
    <row r="1081" spans="1:10" ht="12.95" customHeight="1" x14ac:dyDescent="0.25">
      <c r="A1081" s="132">
        <v>538</v>
      </c>
      <c r="B1081" s="62" t="s">
        <v>1310</v>
      </c>
      <c r="C1081" s="26" t="s">
        <v>1311</v>
      </c>
      <c r="D1081" s="115" t="s">
        <v>1392</v>
      </c>
      <c r="E1081" s="115">
        <v>10</v>
      </c>
      <c r="F1081" s="75"/>
      <c r="G1081" s="7"/>
      <c r="H1081" s="117">
        <f t="shared" ref="H1081" si="1609">F1081+F1081*G1081</f>
        <v>0</v>
      </c>
      <c r="I1081" s="117">
        <f t="shared" ref="I1081" si="1610">E1081*F1081</f>
        <v>0</v>
      </c>
      <c r="J1081" s="117">
        <f t="shared" ref="J1081" si="1611">H1081*E1081</f>
        <v>0</v>
      </c>
    </row>
    <row r="1082" spans="1:10" x14ac:dyDescent="0.2">
      <c r="A1082" s="133"/>
      <c r="B1082" s="53"/>
      <c r="C1082" s="18" t="s">
        <v>71</v>
      </c>
      <c r="D1082" s="116"/>
      <c r="E1082" s="116"/>
      <c r="F1082" s="75"/>
      <c r="G1082" s="7"/>
      <c r="H1082" s="118"/>
      <c r="I1082" s="118"/>
      <c r="J1082" s="118"/>
    </row>
    <row r="1083" spans="1:10" ht="12.95" customHeight="1" x14ac:dyDescent="0.25">
      <c r="A1083" s="132">
        <v>539</v>
      </c>
      <c r="B1083" s="62" t="s">
        <v>1312</v>
      </c>
      <c r="C1083" s="26" t="s">
        <v>1313</v>
      </c>
      <c r="D1083" s="115" t="s">
        <v>1504</v>
      </c>
      <c r="E1083" s="115">
        <v>1</v>
      </c>
      <c r="F1083" s="75"/>
      <c r="G1083" s="7"/>
      <c r="H1083" s="117">
        <f t="shared" ref="H1083" si="1612">F1083+F1083*G1083</f>
        <v>0</v>
      </c>
      <c r="I1083" s="117">
        <f t="shared" ref="I1083" si="1613">E1083*F1083</f>
        <v>0</v>
      </c>
      <c r="J1083" s="117">
        <f t="shared" ref="J1083" si="1614">H1083*E1083</f>
        <v>0</v>
      </c>
    </row>
    <row r="1084" spans="1:10" x14ac:dyDescent="0.2">
      <c r="A1084" s="133"/>
      <c r="B1084" s="53"/>
      <c r="C1084" s="18" t="s">
        <v>71</v>
      </c>
      <c r="D1084" s="116"/>
      <c r="E1084" s="116"/>
      <c r="F1084" s="75"/>
      <c r="G1084" s="7"/>
      <c r="H1084" s="118"/>
      <c r="I1084" s="118"/>
      <c r="J1084" s="118"/>
    </row>
    <row r="1085" spans="1:10" ht="12.95" customHeight="1" x14ac:dyDescent="0.25">
      <c r="A1085" s="132">
        <v>540</v>
      </c>
      <c r="B1085" s="62">
        <v>15591043</v>
      </c>
      <c r="C1085" s="26" t="s">
        <v>1314</v>
      </c>
      <c r="D1085" s="115" t="s">
        <v>49</v>
      </c>
      <c r="E1085" s="115">
        <v>1</v>
      </c>
      <c r="F1085" s="75"/>
      <c r="G1085" s="7"/>
      <c r="H1085" s="117">
        <f t="shared" ref="H1085" si="1615">F1085+F1085*G1085</f>
        <v>0</v>
      </c>
      <c r="I1085" s="117">
        <f t="shared" ref="I1085" si="1616">E1085*F1085</f>
        <v>0</v>
      </c>
      <c r="J1085" s="117">
        <f t="shared" ref="J1085" si="1617">H1085*E1085</f>
        <v>0</v>
      </c>
    </row>
    <row r="1086" spans="1:10" x14ac:dyDescent="0.2">
      <c r="A1086" s="133"/>
      <c r="B1086" s="53"/>
      <c r="C1086" s="18" t="s">
        <v>71</v>
      </c>
      <c r="D1086" s="116"/>
      <c r="E1086" s="116"/>
      <c r="F1086" s="75"/>
      <c r="G1086" s="7"/>
      <c r="H1086" s="118"/>
      <c r="I1086" s="118"/>
      <c r="J1086" s="118"/>
    </row>
    <row r="1087" spans="1:10" ht="12.95" customHeight="1" x14ac:dyDescent="0.25">
      <c r="A1087" s="132">
        <v>541</v>
      </c>
      <c r="B1087" s="62">
        <v>16500100</v>
      </c>
      <c r="C1087" s="26" t="s">
        <v>1315</v>
      </c>
      <c r="D1087" s="115" t="s">
        <v>52</v>
      </c>
      <c r="E1087" s="115">
        <v>1</v>
      </c>
      <c r="F1087" s="75"/>
      <c r="G1087" s="7"/>
      <c r="H1087" s="117">
        <f t="shared" ref="H1087" si="1618">F1087+F1087*G1087</f>
        <v>0</v>
      </c>
      <c r="I1087" s="117">
        <f t="shared" ref="I1087" si="1619">E1087*F1087</f>
        <v>0</v>
      </c>
      <c r="J1087" s="117">
        <f t="shared" ref="J1087" si="1620">H1087*E1087</f>
        <v>0</v>
      </c>
    </row>
    <row r="1088" spans="1:10" x14ac:dyDescent="0.2">
      <c r="A1088" s="133"/>
      <c r="B1088" s="53"/>
      <c r="C1088" s="18" t="s">
        <v>71</v>
      </c>
      <c r="D1088" s="116"/>
      <c r="E1088" s="116"/>
      <c r="F1088" s="75"/>
      <c r="G1088" s="7"/>
      <c r="H1088" s="118"/>
      <c r="I1088" s="118"/>
      <c r="J1088" s="118"/>
    </row>
    <row r="1089" spans="1:10" ht="12.95" customHeight="1" x14ac:dyDescent="0.25">
      <c r="A1089" s="132">
        <v>542</v>
      </c>
      <c r="B1089" s="62">
        <v>16500500</v>
      </c>
      <c r="C1089" s="26" t="s">
        <v>1315</v>
      </c>
      <c r="D1089" s="115" t="s">
        <v>54</v>
      </c>
      <c r="E1089" s="115">
        <v>1</v>
      </c>
      <c r="F1089" s="75"/>
      <c r="G1089" s="7"/>
      <c r="H1089" s="117">
        <f t="shared" ref="H1089" si="1621">F1089+F1089*G1089</f>
        <v>0</v>
      </c>
      <c r="I1089" s="117">
        <f t="shared" ref="I1089" si="1622">E1089*F1089</f>
        <v>0</v>
      </c>
      <c r="J1089" s="117">
        <f t="shared" ref="J1089" si="1623">H1089*E1089</f>
        <v>0</v>
      </c>
    </row>
    <row r="1090" spans="1:10" x14ac:dyDescent="0.2">
      <c r="A1090" s="133"/>
      <c r="B1090" s="53"/>
      <c r="C1090" s="18" t="s">
        <v>71</v>
      </c>
      <c r="D1090" s="116"/>
      <c r="E1090" s="116"/>
      <c r="F1090" s="75"/>
      <c r="G1090" s="7"/>
      <c r="H1090" s="118"/>
      <c r="I1090" s="118"/>
      <c r="J1090" s="118"/>
    </row>
    <row r="1091" spans="1:10" ht="12.95" customHeight="1" x14ac:dyDescent="0.25">
      <c r="A1091" s="132">
        <v>543</v>
      </c>
      <c r="B1091" s="62">
        <v>15513047</v>
      </c>
      <c r="C1091" s="26" t="s">
        <v>1316</v>
      </c>
      <c r="D1091" s="115" t="s">
        <v>1457</v>
      </c>
      <c r="E1091" s="115">
        <v>1</v>
      </c>
      <c r="F1091" s="75"/>
      <c r="G1091" s="7"/>
      <c r="H1091" s="117">
        <f t="shared" ref="H1091" si="1624">F1091+F1091*G1091</f>
        <v>0</v>
      </c>
      <c r="I1091" s="117">
        <f t="shared" ref="I1091" si="1625">E1091*F1091</f>
        <v>0</v>
      </c>
      <c r="J1091" s="117">
        <f t="shared" ref="J1091" si="1626">H1091*E1091</f>
        <v>0</v>
      </c>
    </row>
    <row r="1092" spans="1:10" x14ac:dyDescent="0.2">
      <c r="A1092" s="133"/>
      <c r="B1092" s="53"/>
      <c r="C1092" s="18" t="s">
        <v>71</v>
      </c>
      <c r="D1092" s="116"/>
      <c r="E1092" s="116"/>
      <c r="F1092" s="75"/>
      <c r="G1092" s="7"/>
      <c r="H1092" s="118"/>
      <c r="I1092" s="118"/>
      <c r="J1092" s="118"/>
    </row>
    <row r="1093" spans="1:10" ht="12.95" customHeight="1" x14ac:dyDescent="0.25">
      <c r="A1093" s="132">
        <v>544</v>
      </c>
      <c r="B1093" s="62">
        <v>750024</v>
      </c>
      <c r="C1093" s="26" t="s">
        <v>1317</v>
      </c>
      <c r="D1093" s="115" t="s">
        <v>1505</v>
      </c>
      <c r="E1093" s="115">
        <v>1</v>
      </c>
      <c r="F1093" s="75"/>
      <c r="G1093" s="7"/>
      <c r="H1093" s="117">
        <f t="shared" ref="H1093" si="1627">F1093+F1093*G1093</f>
        <v>0</v>
      </c>
      <c r="I1093" s="117">
        <f t="shared" ref="I1093" si="1628">E1093*F1093</f>
        <v>0</v>
      </c>
      <c r="J1093" s="117">
        <f t="shared" ref="J1093" si="1629">H1093*E1093</f>
        <v>0</v>
      </c>
    </row>
    <row r="1094" spans="1:10" x14ac:dyDescent="0.2">
      <c r="A1094" s="133"/>
      <c r="B1094" s="53"/>
      <c r="C1094" s="18" t="s">
        <v>71</v>
      </c>
      <c r="D1094" s="116"/>
      <c r="E1094" s="116"/>
      <c r="F1094" s="75"/>
      <c r="G1094" s="7"/>
      <c r="H1094" s="118"/>
      <c r="I1094" s="118"/>
      <c r="J1094" s="118"/>
    </row>
    <row r="1095" spans="1:10" ht="12.95" customHeight="1" x14ac:dyDescent="0.25">
      <c r="A1095" s="132">
        <v>545</v>
      </c>
      <c r="B1095" s="62">
        <v>10977035</v>
      </c>
      <c r="C1095" s="26" t="s">
        <v>1318</v>
      </c>
      <c r="D1095" s="115" t="s">
        <v>61</v>
      </c>
      <c r="E1095" s="115">
        <v>1</v>
      </c>
      <c r="F1095" s="75"/>
      <c r="G1095" s="7"/>
      <c r="H1095" s="117">
        <f t="shared" ref="H1095" si="1630">F1095+F1095*G1095</f>
        <v>0</v>
      </c>
      <c r="I1095" s="117">
        <f t="shared" ref="I1095" si="1631">E1095*F1095</f>
        <v>0</v>
      </c>
      <c r="J1095" s="117">
        <f t="shared" ref="J1095" si="1632">H1095*E1095</f>
        <v>0</v>
      </c>
    </row>
    <row r="1096" spans="1:10" x14ac:dyDescent="0.2">
      <c r="A1096" s="133"/>
      <c r="B1096" s="53"/>
      <c r="C1096" s="18" t="s">
        <v>71</v>
      </c>
      <c r="D1096" s="116"/>
      <c r="E1096" s="116"/>
      <c r="F1096" s="75"/>
      <c r="G1096" s="7"/>
      <c r="H1096" s="118"/>
      <c r="I1096" s="118"/>
      <c r="J1096" s="118"/>
    </row>
    <row r="1097" spans="1:10" ht="12.95" customHeight="1" x14ac:dyDescent="0.25">
      <c r="A1097" s="132">
        <v>546</v>
      </c>
      <c r="B1097" s="62">
        <v>15632011</v>
      </c>
      <c r="C1097" s="26" t="s">
        <v>1319</v>
      </c>
      <c r="D1097" s="115" t="s">
        <v>1506</v>
      </c>
      <c r="E1097" s="115">
        <v>1</v>
      </c>
      <c r="F1097" s="75"/>
      <c r="G1097" s="7"/>
      <c r="H1097" s="117">
        <f t="shared" ref="H1097" si="1633">F1097+F1097*G1097</f>
        <v>0</v>
      </c>
      <c r="I1097" s="117">
        <f t="shared" ref="I1097" si="1634">E1097*F1097</f>
        <v>0</v>
      </c>
      <c r="J1097" s="117">
        <f t="shared" ref="J1097" si="1635">H1097*E1097</f>
        <v>0</v>
      </c>
    </row>
    <row r="1098" spans="1:10" x14ac:dyDescent="0.2">
      <c r="A1098" s="133"/>
      <c r="B1098" s="53"/>
      <c r="C1098" s="18" t="s">
        <v>71</v>
      </c>
      <c r="D1098" s="116"/>
      <c r="E1098" s="116"/>
      <c r="F1098" s="75"/>
      <c r="G1098" s="7"/>
      <c r="H1098" s="118"/>
      <c r="I1098" s="118"/>
      <c r="J1098" s="118"/>
    </row>
    <row r="1099" spans="1:10" ht="12.95" customHeight="1" x14ac:dyDescent="0.25">
      <c r="A1099" s="132">
        <v>547</v>
      </c>
      <c r="B1099" s="62">
        <v>15557044</v>
      </c>
      <c r="C1099" s="26" t="s">
        <v>1320</v>
      </c>
      <c r="D1099" s="115" t="s">
        <v>1780</v>
      </c>
      <c r="E1099" s="115">
        <v>1</v>
      </c>
      <c r="F1099" s="75"/>
      <c r="G1099" s="7"/>
      <c r="H1099" s="117">
        <f t="shared" ref="H1099" si="1636">F1099+F1099*G1099</f>
        <v>0</v>
      </c>
      <c r="I1099" s="117">
        <f t="shared" ref="I1099" si="1637">E1099*F1099</f>
        <v>0</v>
      </c>
      <c r="J1099" s="117">
        <f t="shared" ref="J1099" si="1638">H1099*E1099</f>
        <v>0</v>
      </c>
    </row>
    <row r="1100" spans="1:10" x14ac:dyDescent="0.2">
      <c r="A1100" s="133"/>
      <c r="B1100" s="53"/>
      <c r="C1100" s="18" t="s">
        <v>71</v>
      </c>
      <c r="D1100" s="116"/>
      <c r="E1100" s="116"/>
      <c r="F1100" s="75"/>
      <c r="G1100" s="7"/>
      <c r="H1100" s="118"/>
      <c r="I1100" s="118"/>
      <c r="J1100" s="118"/>
    </row>
    <row r="1101" spans="1:10" ht="12.95" customHeight="1" x14ac:dyDescent="0.25">
      <c r="A1101" s="132">
        <v>548</v>
      </c>
      <c r="B1101" s="62" t="s">
        <v>1321</v>
      </c>
      <c r="C1101" s="26" t="s">
        <v>1322</v>
      </c>
      <c r="D1101" s="115" t="s">
        <v>1371</v>
      </c>
      <c r="E1101" s="115">
        <v>1</v>
      </c>
      <c r="F1101" s="75"/>
      <c r="G1101" s="7"/>
      <c r="H1101" s="117">
        <f t="shared" ref="H1101" si="1639">F1101+F1101*G1101</f>
        <v>0</v>
      </c>
      <c r="I1101" s="117">
        <f t="shared" ref="I1101" si="1640">E1101*F1101</f>
        <v>0</v>
      </c>
      <c r="J1101" s="117">
        <f t="shared" ref="J1101" si="1641">H1101*E1101</f>
        <v>0</v>
      </c>
    </row>
    <row r="1102" spans="1:10" x14ac:dyDescent="0.2">
      <c r="A1102" s="133"/>
      <c r="B1102" s="53"/>
      <c r="C1102" s="18" t="s">
        <v>71</v>
      </c>
      <c r="D1102" s="116"/>
      <c r="E1102" s="116"/>
      <c r="F1102" s="75"/>
      <c r="G1102" s="7"/>
      <c r="H1102" s="118"/>
      <c r="I1102" s="118"/>
      <c r="J1102" s="118"/>
    </row>
    <row r="1103" spans="1:10" ht="12.95" customHeight="1" x14ac:dyDescent="0.25">
      <c r="A1103" s="132">
        <v>549</v>
      </c>
      <c r="B1103" s="62" t="s">
        <v>1323</v>
      </c>
      <c r="C1103" s="26" t="s">
        <v>1324</v>
      </c>
      <c r="D1103" s="115" t="s">
        <v>1507</v>
      </c>
      <c r="E1103" s="115">
        <v>1</v>
      </c>
      <c r="F1103" s="75"/>
      <c r="G1103" s="7"/>
      <c r="H1103" s="117">
        <f t="shared" ref="H1103" si="1642">F1103+F1103*G1103</f>
        <v>0</v>
      </c>
      <c r="I1103" s="117">
        <f t="shared" ref="I1103" si="1643">E1103*F1103</f>
        <v>0</v>
      </c>
      <c r="J1103" s="117">
        <f t="shared" ref="J1103" si="1644">H1103*E1103</f>
        <v>0</v>
      </c>
    </row>
    <row r="1104" spans="1:10" x14ac:dyDescent="0.2">
      <c r="A1104" s="133"/>
      <c r="B1104" s="53"/>
      <c r="C1104" s="18" t="s">
        <v>71</v>
      </c>
      <c r="D1104" s="116"/>
      <c r="E1104" s="116"/>
      <c r="F1104" s="75"/>
      <c r="G1104" s="7"/>
      <c r="H1104" s="118"/>
      <c r="I1104" s="118"/>
      <c r="J1104" s="118"/>
    </row>
    <row r="1105" spans="1:10" ht="12.95" customHeight="1" x14ac:dyDescent="0.25">
      <c r="A1105" s="132">
        <v>550</v>
      </c>
      <c r="B1105" s="62" t="s">
        <v>1325</v>
      </c>
      <c r="C1105" s="26" t="s">
        <v>1326</v>
      </c>
      <c r="D1105" s="115" t="s">
        <v>1508</v>
      </c>
      <c r="E1105" s="115">
        <v>1</v>
      </c>
      <c r="F1105" s="75"/>
      <c r="G1105" s="7"/>
      <c r="H1105" s="117">
        <f t="shared" ref="H1105" si="1645">F1105+F1105*G1105</f>
        <v>0</v>
      </c>
      <c r="I1105" s="117">
        <f t="shared" ref="I1105" si="1646">E1105*F1105</f>
        <v>0</v>
      </c>
      <c r="J1105" s="117">
        <f t="shared" ref="J1105" si="1647">H1105*E1105</f>
        <v>0</v>
      </c>
    </row>
    <row r="1106" spans="1:10" x14ac:dyDescent="0.2">
      <c r="A1106" s="133"/>
      <c r="B1106" s="53"/>
      <c r="C1106" s="18" t="s">
        <v>71</v>
      </c>
      <c r="D1106" s="116"/>
      <c r="E1106" s="116"/>
      <c r="F1106" s="75"/>
      <c r="G1106" s="7"/>
      <c r="H1106" s="118"/>
      <c r="I1106" s="118"/>
      <c r="J1106" s="118"/>
    </row>
    <row r="1107" spans="1:10" ht="12.95" customHeight="1" x14ac:dyDescent="0.25">
      <c r="A1107" s="132">
        <v>551</v>
      </c>
      <c r="B1107" s="62">
        <v>89891</v>
      </c>
      <c r="C1107" s="26" t="s">
        <v>1327</v>
      </c>
      <c r="D1107" s="115" t="s">
        <v>1344</v>
      </c>
      <c r="E1107" s="115">
        <v>1</v>
      </c>
      <c r="F1107" s="75"/>
      <c r="G1107" s="7"/>
      <c r="H1107" s="117">
        <f t="shared" ref="H1107" si="1648">F1107+F1107*G1107</f>
        <v>0</v>
      </c>
      <c r="I1107" s="117">
        <f t="shared" ref="I1107" si="1649">E1107*F1107</f>
        <v>0</v>
      </c>
      <c r="J1107" s="117">
        <f t="shared" ref="J1107" si="1650">H1107*E1107</f>
        <v>0</v>
      </c>
    </row>
    <row r="1108" spans="1:10" x14ac:dyDescent="0.2">
      <c r="A1108" s="133"/>
      <c r="B1108" s="53"/>
      <c r="C1108" s="18" t="s">
        <v>71</v>
      </c>
      <c r="D1108" s="116"/>
      <c r="E1108" s="116"/>
      <c r="F1108" s="75"/>
      <c r="G1108" s="7"/>
      <c r="H1108" s="118"/>
      <c r="I1108" s="118"/>
      <c r="J1108" s="118"/>
    </row>
    <row r="1109" spans="1:10" ht="12.95" customHeight="1" x14ac:dyDescent="0.25">
      <c r="A1109" s="132">
        <v>552</v>
      </c>
      <c r="B1109" s="62" t="s">
        <v>1328</v>
      </c>
      <c r="C1109" s="26" t="s">
        <v>1329</v>
      </c>
      <c r="D1109" s="115" t="s">
        <v>55</v>
      </c>
      <c r="E1109" s="115">
        <v>1</v>
      </c>
      <c r="F1109" s="75"/>
      <c r="G1109" s="7"/>
      <c r="H1109" s="117">
        <f t="shared" ref="H1109" si="1651">F1109+F1109*G1109</f>
        <v>0</v>
      </c>
      <c r="I1109" s="117">
        <f t="shared" ref="I1109" si="1652">E1109*F1109</f>
        <v>0</v>
      </c>
      <c r="J1109" s="117">
        <f t="shared" ref="J1109" si="1653">H1109*E1109</f>
        <v>0</v>
      </c>
    </row>
    <row r="1110" spans="1:10" x14ac:dyDescent="0.2">
      <c r="A1110" s="133"/>
      <c r="B1110" s="53"/>
      <c r="C1110" s="18" t="s">
        <v>71</v>
      </c>
      <c r="D1110" s="116"/>
      <c r="E1110" s="116"/>
      <c r="F1110" s="75"/>
      <c r="G1110" s="7"/>
      <c r="H1110" s="118"/>
      <c r="I1110" s="118"/>
      <c r="J1110" s="118"/>
    </row>
    <row r="1111" spans="1:10" ht="12.95" customHeight="1" x14ac:dyDescent="0.25">
      <c r="A1111" s="132">
        <v>553</v>
      </c>
      <c r="B1111" s="62">
        <v>617300</v>
      </c>
      <c r="C1111" s="26" t="s">
        <v>1330</v>
      </c>
      <c r="D1111" s="115" t="s">
        <v>1338</v>
      </c>
      <c r="E1111" s="115">
        <v>1</v>
      </c>
      <c r="F1111" s="75"/>
      <c r="G1111" s="7"/>
      <c r="H1111" s="117">
        <f t="shared" ref="H1111" si="1654">F1111+F1111*G1111</f>
        <v>0</v>
      </c>
      <c r="I1111" s="117">
        <f t="shared" ref="I1111" si="1655">E1111*F1111</f>
        <v>0</v>
      </c>
      <c r="J1111" s="117">
        <f t="shared" ref="J1111" si="1656">H1111*E1111</f>
        <v>0</v>
      </c>
    </row>
    <row r="1112" spans="1:10" x14ac:dyDescent="0.2">
      <c r="A1112" s="133"/>
      <c r="B1112" s="53"/>
      <c r="C1112" s="18" t="s">
        <v>71</v>
      </c>
      <c r="D1112" s="116"/>
      <c r="E1112" s="116"/>
      <c r="F1112" s="75"/>
      <c r="G1112" s="7"/>
      <c r="H1112" s="118"/>
      <c r="I1112" s="118"/>
      <c r="J1112" s="118"/>
    </row>
    <row r="1113" spans="1:10" ht="12.95" customHeight="1" x14ac:dyDescent="0.25">
      <c r="A1113" s="132">
        <v>554</v>
      </c>
      <c r="B1113" s="62" t="s">
        <v>1331</v>
      </c>
      <c r="C1113" s="26" t="s">
        <v>1332</v>
      </c>
      <c r="D1113" s="115" t="s">
        <v>1346</v>
      </c>
      <c r="E1113" s="115">
        <v>1</v>
      </c>
      <c r="F1113" s="75"/>
      <c r="G1113" s="7"/>
      <c r="H1113" s="117">
        <f t="shared" ref="H1113" si="1657">F1113+F1113*G1113</f>
        <v>0</v>
      </c>
      <c r="I1113" s="117">
        <f t="shared" ref="I1113" si="1658">E1113*F1113</f>
        <v>0</v>
      </c>
      <c r="J1113" s="117">
        <f t="shared" ref="J1113" si="1659">H1113*E1113</f>
        <v>0</v>
      </c>
    </row>
    <row r="1114" spans="1:10" x14ac:dyDescent="0.2">
      <c r="A1114" s="133"/>
      <c r="B1114" s="53"/>
      <c r="C1114" s="18" t="s">
        <v>71</v>
      </c>
      <c r="D1114" s="116"/>
      <c r="E1114" s="116"/>
      <c r="F1114" s="75"/>
      <c r="G1114" s="7"/>
      <c r="H1114" s="118"/>
      <c r="I1114" s="118"/>
      <c r="J1114" s="118"/>
    </row>
    <row r="1115" spans="1:10" ht="12.95" customHeight="1" x14ac:dyDescent="0.25">
      <c r="A1115" s="132">
        <v>555</v>
      </c>
      <c r="B1115" s="62" t="s">
        <v>1333</v>
      </c>
      <c r="C1115" s="26" t="s">
        <v>1334</v>
      </c>
      <c r="D1115" s="115" t="s">
        <v>1378</v>
      </c>
      <c r="E1115" s="115">
        <v>1</v>
      </c>
      <c r="F1115" s="75"/>
      <c r="G1115" s="7"/>
      <c r="H1115" s="117">
        <f t="shared" ref="H1115" si="1660">F1115+F1115*G1115</f>
        <v>0</v>
      </c>
      <c r="I1115" s="117">
        <f t="shared" ref="I1115" si="1661">E1115*F1115</f>
        <v>0</v>
      </c>
      <c r="J1115" s="117">
        <f t="shared" ref="J1115" si="1662">H1115*E1115</f>
        <v>0</v>
      </c>
    </row>
    <row r="1116" spans="1:10" x14ac:dyDescent="0.2">
      <c r="A1116" s="133"/>
      <c r="B1116" s="53"/>
      <c r="C1116" s="18" t="s">
        <v>71</v>
      </c>
      <c r="D1116" s="116"/>
      <c r="E1116" s="116"/>
      <c r="F1116" s="75"/>
      <c r="G1116" s="7"/>
      <c r="H1116" s="118"/>
      <c r="I1116" s="118"/>
      <c r="J1116" s="118"/>
    </row>
    <row r="1117" spans="1:10" ht="39" thickBot="1" x14ac:dyDescent="0.25">
      <c r="C1117" s="114" t="s">
        <v>1778</v>
      </c>
      <c r="D1117" s="114"/>
      <c r="E1117" s="10"/>
      <c r="F1117" s="2" t="str">
        <f>"suma kontrolna: "
&amp;SUM(F7:F1116)</f>
        <v>suma kontrolna: 0</v>
      </c>
      <c r="G1117" s="2" t="str">
        <f>"suma kontrolna: "
&amp;SUM(G7:G1116)</f>
        <v>suma kontrolna: 0</v>
      </c>
      <c r="H1117" s="2" t="str">
        <f>"suma kontrolna: "
&amp;SUM(H7:H1116)</f>
        <v>suma kontrolna: 0</v>
      </c>
      <c r="I1117" s="11" t="str">
        <f>"Całkowita wartość netto: "&amp;SUM(I7:I1116)&amp;" zł"</f>
        <v>Całkowita wartość netto: 0 zł</v>
      </c>
      <c r="J1117" s="11" t="str">
        <f>"Całkowita wartość brutto: "&amp;SUM(J7:J1116)&amp;" zł"</f>
        <v>Całkowita wartość brutto: 0 zł</v>
      </c>
    </row>
    <row r="1118" spans="1:10" x14ac:dyDescent="0.2">
      <c r="C1118" s="12"/>
    </row>
    <row r="1119" spans="1:10" ht="12.95" customHeight="1" x14ac:dyDescent="0.2"/>
    <row r="1120" spans="1:10" ht="41.45" customHeight="1" x14ac:dyDescent="0.2">
      <c r="F1120" s="119" t="s">
        <v>5</v>
      </c>
      <c r="G1120" s="119"/>
      <c r="H1120" s="119"/>
      <c r="I1120" s="119"/>
      <c r="J1120" s="119"/>
    </row>
    <row r="1121" ht="12.95" customHeight="1" x14ac:dyDescent="0.2"/>
    <row r="1123" ht="12.95" customHeight="1" x14ac:dyDescent="0.2"/>
    <row r="1124" ht="12.95" customHeight="1" x14ac:dyDescent="0.2"/>
  </sheetData>
  <sortState ref="A8:E1137">
    <sortCondition ref="A7"/>
  </sortState>
  <mergeCells count="3335">
    <mergeCell ref="B1:J1"/>
    <mergeCell ref="A2:J2"/>
    <mergeCell ref="A3:J3"/>
    <mergeCell ref="H7:H8"/>
    <mergeCell ref="I7:I8"/>
    <mergeCell ref="J7:J8"/>
    <mergeCell ref="H9:H10"/>
    <mergeCell ref="I9:I10"/>
    <mergeCell ref="J9:J10"/>
    <mergeCell ref="H11:H12"/>
    <mergeCell ref="I11:I12"/>
    <mergeCell ref="J11:J12"/>
    <mergeCell ref="H13:H14"/>
    <mergeCell ref="H17:H18"/>
    <mergeCell ref="I17:I18"/>
    <mergeCell ref="J17:J18"/>
    <mergeCell ref="H19:H20"/>
    <mergeCell ref="I19:I20"/>
    <mergeCell ref="J19:J20"/>
    <mergeCell ref="I13:I14"/>
    <mergeCell ref="J13:J14"/>
    <mergeCell ref="H15:H16"/>
    <mergeCell ref="I15:I16"/>
    <mergeCell ref="J15:J16"/>
    <mergeCell ref="H21:H22"/>
    <mergeCell ref="I21:I22"/>
    <mergeCell ref="J21:J22"/>
    <mergeCell ref="H23:H24"/>
    <mergeCell ref="I23:I24"/>
    <mergeCell ref="F1120:J1120"/>
    <mergeCell ref="H29:H30"/>
    <mergeCell ref="I29:I30"/>
    <mergeCell ref="J29:J30"/>
    <mergeCell ref="H31:H32"/>
    <mergeCell ref="I31:I32"/>
    <mergeCell ref="J31:J32"/>
    <mergeCell ref="H25:H26"/>
    <mergeCell ref="I25:I26"/>
    <mergeCell ref="J25:J26"/>
    <mergeCell ref="H27:H28"/>
    <mergeCell ref="I27:I28"/>
    <mergeCell ref="J27:J28"/>
    <mergeCell ref="H53:H54"/>
    <mergeCell ref="I53:I54"/>
    <mergeCell ref="J53:J54"/>
    <mergeCell ref="H55:H56"/>
    <mergeCell ref="I55:I56"/>
    <mergeCell ref="J55:J56"/>
    <mergeCell ref="H49:H50"/>
    <mergeCell ref="I49:I50"/>
    <mergeCell ref="J49:J50"/>
    <mergeCell ref="H51:H52"/>
    <mergeCell ref="I51:I52"/>
    <mergeCell ref="J51:J52"/>
    <mergeCell ref="H45:H46"/>
    <mergeCell ref="J23:J24"/>
    <mergeCell ref="H41:H42"/>
    <mergeCell ref="I41:I42"/>
    <mergeCell ref="J41:J42"/>
    <mergeCell ref="H43:H44"/>
    <mergeCell ref="I43:I44"/>
    <mergeCell ref="J43:J44"/>
    <mergeCell ref="H37:H38"/>
    <mergeCell ref="I37:I38"/>
    <mergeCell ref="J37:J38"/>
    <mergeCell ref="H39:H40"/>
    <mergeCell ref="I39:I40"/>
    <mergeCell ref="J39:J40"/>
    <mergeCell ref="H33:H34"/>
    <mergeCell ref="I33:I34"/>
    <mergeCell ref="J33:J34"/>
    <mergeCell ref="H35:H36"/>
    <mergeCell ref="I35:I36"/>
    <mergeCell ref="J35:J36"/>
    <mergeCell ref="I45:I46"/>
    <mergeCell ref="J45:J46"/>
    <mergeCell ref="H47:H48"/>
    <mergeCell ref="I47:I48"/>
    <mergeCell ref="J47:J48"/>
    <mergeCell ref="H65:H66"/>
    <mergeCell ref="I65:I66"/>
    <mergeCell ref="J65:J66"/>
    <mergeCell ref="H67:H68"/>
    <mergeCell ref="I67:I68"/>
    <mergeCell ref="J67:J68"/>
    <mergeCell ref="H61:H62"/>
    <mergeCell ref="I61:I62"/>
    <mergeCell ref="J61:J62"/>
    <mergeCell ref="H63:H64"/>
    <mergeCell ref="I63:I64"/>
    <mergeCell ref="J63:J64"/>
    <mergeCell ref="H57:H58"/>
    <mergeCell ref="I57:I58"/>
    <mergeCell ref="J57:J58"/>
    <mergeCell ref="H59:H60"/>
    <mergeCell ref="I59:I60"/>
    <mergeCell ref="J59:J60"/>
    <mergeCell ref="H77:H78"/>
    <mergeCell ref="I77:I78"/>
    <mergeCell ref="J77:J78"/>
    <mergeCell ref="H79:H80"/>
    <mergeCell ref="I79:I80"/>
    <mergeCell ref="J79:J80"/>
    <mergeCell ref="H73:H74"/>
    <mergeCell ref="I73:I74"/>
    <mergeCell ref="J73:J74"/>
    <mergeCell ref="H75:H76"/>
    <mergeCell ref="I75:I76"/>
    <mergeCell ref="J75:J76"/>
    <mergeCell ref="H69:H70"/>
    <mergeCell ref="I69:I70"/>
    <mergeCell ref="J69:J70"/>
    <mergeCell ref="H71:H72"/>
    <mergeCell ref="I71:I72"/>
    <mergeCell ref="J71:J72"/>
    <mergeCell ref="H89:H90"/>
    <mergeCell ref="I89:I90"/>
    <mergeCell ref="J89:J90"/>
    <mergeCell ref="H91:H92"/>
    <mergeCell ref="I91:I92"/>
    <mergeCell ref="J91:J92"/>
    <mergeCell ref="H85:H86"/>
    <mergeCell ref="I85:I86"/>
    <mergeCell ref="J85:J86"/>
    <mergeCell ref="H87:H88"/>
    <mergeCell ref="I87:I88"/>
    <mergeCell ref="J87:J88"/>
    <mergeCell ref="H81:H82"/>
    <mergeCell ref="I81:I82"/>
    <mergeCell ref="J81:J82"/>
    <mergeCell ref="H83:H84"/>
    <mergeCell ref="I83:I84"/>
    <mergeCell ref="J83:J84"/>
    <mergeCell ref="H101:H102"/>
    <mergeCell ref="I101:I102"/>
    <mergeCell ref="J101:J102"/>
    <mergeCell ref="H103:H104"/>
    <mergeCell ref="I103:I104"/>
    <mergeCell ref="J103:J104"/>
    <mergeCell ref="H97:H98"/>
    <mergeCell ref="I97:I98"/>
    <mergeCell ref="J97:J98"/>
    <mergeCell ref="H99:H100"/>
    <mergeCell ref="I99:I100"/>
    <mergeCell ref="J99:J100"/>
    <mergeCell ref="H93:H94"/>
    <mergeCell ref="I93:I94"/>
    <mergeCell ref="J93:J94"/>
    <mergeCell ref="H95:H96"/>
    <mergeCell ref="I95:I96"/>
    <mergeCell ref="J95:J96"/>
    <mergeCell ref="H113:H114"/>
    <mergeCell ref="I113:I114"/>
    <mergeCell ref="J113:J114"/>
    <mergeCell ref="H115:H116"/>
    <mergeCell ref="I115:I116"/>
    <mergeCell ref="J115:J116"/>
    <mergeCell ref="H109:H110"/>
    <mergeCell ref="I109:I110"/>
    <mergeCell ref="J109:J110"/>
    <mergeCell ref="H111:H112"/>
    <mergeCell ref="I111:I112"/>
    <mergeCell ref="J111:J112"/>
    <mergeCell ref="H105:H106"/>
    <mergeCell ref="I105:I106"/>
    <mergeCell ref="J105:J106"/>
    <mergeCell ref="H107:H108"/>
    <mergeCell ref="I107:I108"/>
    <mergeCell ref="J107:J108"/>
    <mergeCell ref="H125:H126"/>
    <mergeCell ref="I125:I126"/>
    <mergeCell ref="J125:J126"/>
    <mergeCell ref="H127:H128"/>
    <mergeCell ref="I127:I128"/>
    <mergeCell ref="J127:J128"/>
    <mergeCell ref="H121:H122"/>
    <mergeCell ref="I121:I122"/>
    <mergeCell ref="J121:J122"/>
    <mergeCell ref="H123:H124"/>
    <mergeCell ref="I123:I124"/>
    <mergeCell ref="J123:J124"/>
    <mergeCell ref="H117:H118"/>
    <mergeCell ref="I117:I118"/>
    <mergeCell ref="J117:J118"/>
    <mergeCell ref="H119:H120"/>
    <mergeCell ref="I119:I120"/>
    <mergeCell ref="J119:J120"/>
    <mergeCell ref="H137:H138"/>
    <mergeCell ref="I137:I138"/>
    <mergeCell ref="J137:J138"/>
    <mergeCell ref="H139:H140"/>
    <mergeCell ref="I139:I140"/>
    <mergeCell ref="J139:J140"/>
    <mergeCell ref="H133:H134"/>
    <mergeCell ref="I133:I134"/>
    <mergeCell ref="J133:J134"/>
    <mergeCell ref="H135:H136"/>
    <mergeCell ref="I135:I136"/>
    <mergeCell ref="J135:J136"/>
    <mergeCell ref="H129:H130"/>
    <mergeCell ref="I129:I130"/>
    <mergeCell ref="J129:J130"/>
    <mergeCell ref="H131:H132"/>
    <mergeCell ref="I131:I132"/>
    <mergeCell ref="J131:J132"/>
    <mergeCell ref="H149:H150"/>
    <mergeCell ref="I149:I150"/>
    <mergeCell ref="J149:J150"/>
    <mergeCell ref="H151:H152"/>
    <mergeCell ref="I151:I152"/>
    <mergeCell ref="J151:J152"/>
    <mergeCell ref="H145:H146"/>
    <mergeCell ref="I145:I146"/>
    <mergeCell ref="J145:J146"/>
    <mergeCell ref="H147:H148"/>
    <mergeCell ref="I147:I148"/>
    <mergeCell ref="J147:J148"/>
    <mergeCell ref="H141:H142"/>
    <mergeCell ref="I141:I142"/>
    <mergeCell ref="J141:J142"/>
    <mergeCell ref="H143:H144"/>
    <mergeCell ref="I143:I144"/>
    <mergeCell ref="J143:J144"/>
    <mergeCell ref="H161:H162"/>
    <mergeCell ref="I161:I162"/>
    <mergeCell ref="J161:J162"/>
    <mergeCell ref="H163:H164"/>
    <mergeCell ref="I163:I164"/>
    <mergeCell ref="J163:J164"/>
    <mergeCell ref="H157:H158"/>
    <mergeCell ref="I157:I158"/>
    <mergeCell ref="J157:J158"/>
    <mergeCell ref="H159:H160"/>
    <mergeCell ref="I159:I160"/>
    <mergeCell ref="J159:J160"/>
    <mergeCell ref="H153:H154"/>
    <mergeCell ref="I153:I154"/>
    <mergeCell ref="J153:J154"/>
    <mergeCell ref="H155:H156"/>
    <mergeCell ref="I155:I156"/>
    <mergeCell ref="J155:J156"/>
    <mergeCell ref="H173:H174"/>
    <mergeCell ref="I173:I174"/>
    <mergeCell ref="J173:J174"/>
    <mergeCell ref="H175:H176"/>
    <mergeCell ref="I175:I176"/>
    <mergeCell ref="J175:J176"/>
    <mergeCell ref="H169:H170"/>
    <mergeCell ref="I169:I170"/>
    <mergeCell ref="J169:J170"/>
    <mergeCell ref="H171:H172"/>
    <mergeCell ref="I171:I172"/>
    <mergeCell ref="J171:J172"/>
    <mergeCell ref="H165:H166"/>
    <mergeCell ref="I165:I166"/>
    <mergeCell ref="J165:J166"/>
    <mergeCell ref="H167:H168"/>
    <mergeCell ref="I167:I168"/>
    <mergeCell ref="J167:J168"/>
    <mergeCell ref="H185:H186"/>
    <mergeCell ref="I185:I186"/>
    <mergeCell ref="J185:J186"/>
    <mergeCell ref="H187:H188"/>
    <mergeCell ref="I187:I188"/>
    <mergeCell ref="J187:J188"/>
    <mergeCell ref="H181:H182"/>
    <mergeCell ref="I181:I182"/>
    <mergeCell ref="J181:J182"/>
    <mergeCell ref="H183:H184"/>
    <mergeCell ref="I183:I184"/>
    <mergeCell ref="J183:J184"/>
    <mergeCell ref="H177:H178"/>
    <mergeCell ref="I177:I178"/>
    <mergeCell ref="J177:J178"/>
    <mergeCell ref="H179:H180"/>
    <mergeCell ref="I179:I180"/>
    <mergeCell ref="J179:J180"/>
    <mergeCell ref="H197:H198"/>
    <mergeCell ref="I197:I198"/>
    <mergeCell ref="J197:J198"/>
    <mergeCell ref="H199:H200"/>
    <mergeCell ref="I199:I200"/>
    <mergeCell ref="J199:J200"/>
    <mergeCell ref="H193:H194"/>
    <mergeCell ref="I193:I194"/>
    <mergeCell ref="J193:J194"/>
    <mergeCell ref="H195:H196"/>
    <mergeCell ref="I195:I196"/>
    <mergeCell ref="J195:J196"/>
    <mergeCell ref="H189:H190"/>
    <mergeCell ref="I189:I190"/>
    <mergeCell ref="J189:J190"/>
    <mergeCell ref="H191:H192"/>
    <mergeCell ref="I191:I192"/>
    <mergeCell ref="J191:J192"/>
    <mergeCell ref="H209:H210"/>
    <mergeCell ref="I209:I210"/>
    <mergeCell ref="J209:J210"/>
    <mergeCell ref="H211:H212"/>
    <mergeCell ref="I211:I212"/>
    <mergeCell ref="J211:J212"/>
    <mergeCell ref="H205:H206"/>
    <mergeCell ref="I205:I206"/>
    <mergeCell ref="J205:J206"/>
    <mergeCell ref="H207:H208"/>
    <mergeCell ref="I207:I208"/>
    <mergeCell ref="J207:J208"/>
    <mergeCell ref="H201:H202"/>
    <mergeCell ref="I201:I202"/>
    <mergeCell ref="J201:J202"/>
    <mergeCell ref="H203:H204"/>
    <mergeCell ref="I203:I204"/>
    <mergeCell ref="J203:J204"/>
    <mergeCell ref="H221:H222"/>
    <mergeCell ref="I221:I222"/>
    <mergeCell ref="J221:J222"/>
    <mergeCell ref="H223:H224"/>
    <mergeCell ref="I223:I224"/>
    <mergeCell ref="J223:J224"/>
    <mergeCell ref="H217:H218"/>
    <mergeCell ref="I217:I218"/>
    <mergeCell ref="J217:J218"/>
    <mergeCell ref="H219:H220"/>
    <mergeCell ref="I219:I220"/>
    <mergeCell ref="J219:J220"/>
    <mergeCell ref="H213:H214"/>
    <mergeCell ref="I213:I214"/>
    <mergeCell ref="J213:J214"/>
    <mergeCell ref="H215:H216"/>
    <mergeCell ref="I215:I216"/>
    <mergeCell ref="J215:J216"/>
    <mergeCell ref="H233:H234"/>
    <mergeCell ref="I233:I234"/>
    <mergeCell ref="J233:J234"/>
    <mergeCell ref="H235:H236"/>
    <mergeCell ref="I235:I236"/>
    <mergeCell ref="J235:J236"/>
    <mergeCell ref="H229:H230"/>
    <mergeCell ref="I229:I230"/>
    <mergeCell ref="J229:J230"/>
    <mergeCell ref="H231:H232"/>
    <mergeCell ref="I231:I232"/>
    <mergeCell ref="J231:J232"/>
    <mergeCell ref="H225:H226"/>
    <mergeCell ref="I225:I226"/>
    <mergeCell ref="J225:J226"/>
    <mergeCell ref="H227:H228"/>
    <mergeCell ref="I227:I228"/>
    <mergeCell ref="J227:J228"/>
    <mergeCell ref="H245:H246"/>
    <mergeCell ref="I245:I246"/>
    <mergeCell ref="J245:J246"/>
    <mergeCell ref="H247:H248"/>
    <mergeCell ref="I247:I248"/>
    <mergeCell ref="J247:J248"/>
    <mergeCell ref="H241:H242"/>
    <mergeCell ref="I241:I242"/>
    <mergeCell ref="J241:J242"/>
    <mergeCell ref="H243:H244"/>
    <mergeCell ref="I243:I244"/>
    <mergeCell ref="J243:J244"/>
    <mergeCell ref="H237:H238"/>
    <mergeCell ref="I237:I238"/>
    <mergeCell ref="J237:J238"/>
    <mergeCell ref="H239:H240"/>
    <mergeCell ref="I239:I240"/>
    <mergeCell ref="J239:J240"/>
    <mergeCell ref="H257:H258"/>
    <mergeCell ref="I257:I258"/>
    <mergeCell ref="J257:J258"/>
    <mergeCell ref="H259:H260"/>
    <mergeCell ref="I259:I260"/>
    <mergeCell ref="J259:J260"/>
    <mergeCell ref="H253:H254"/>
    <mergeCell ref="I253:I254"/>
    <mergeCell ref="J253:J254"/>
    <mergeCell ref="H255:H256"/>
    <mergeCell ref="I255:I256"/>
    <mergeCell ref="J255:J256"/>
    <mergeCell ref="H249:H250"/>
    <mergeCell ref="I249:I250"/>
    <mergeCell ref="J249:J250"/>
    <mergeCell ref="H251:H252"/>
    <mergeCell ref="I251:I252"/>
    <mergeCell ref="J251:J252"/>
    <mergeCell ref="H269:H270"/>
    <mergeCell ref="I269:I270"/>
    <mergeCell ref="J269:J270"/>
    <mergeCell ref="H271:H272"/>
    <mergeCell ref="I271:I272"/>
    <mergeCell ref="J271:J272"/>
    <mergeCell ref="H265:H266"/>
    <mergeCell ref="I265:I266"/>
    <mergeCell ref="J265:J266"/>
    <mergeCell ref="H267:H268"/>
    <mergeCell ref="I267:I268"/>
    <mergeCell ref="J267:J268"/>
    <mergeCell ref="H261:H262"/>
    <mergeCell ref="I261:I262"/>
    <mergeCell ref="J261:J262"/>
    <mergeCell ref="H263:H264"/>
    <mergeCell ref="I263:I264"/>
    <mergeCell ref="J263:J264"/>
    <mergeCell ref="H281:H282"/>
    <mergeCell ref="I281:I282"/>
    <mergeCell ref="J281:J282"/>
    <mergeCell ref="H283:H284"/>
    <mergeCell ref="I283:I284"/>
    <mergeCell ref="J283:J284"/>
    <mergeCell ref="H277:H278"/>
    <mergeCell ref="I277:I278"/>
    <mergeCell ref="J277:J278"/>
    <mergeCell ref="H279:H280"/>
    <mergeCell ref="I279:I280"/>
    <mergeCell ref="J279:J280"/>
    <mergeCell ref="H273:H274"/>
    <mergeCell ref="I273:I274"/>
    <mergeCell ref="J273:J274"/>
    <mergeCell ref="H275:H276"/>
    <mergeCell ref="I275:I276"/>
    <mergeCell ref="J275:J276"/>
    <mergeCell ref="H293:H294"/>
    <mergeCell ref="I293:I294"/>
    <mergeCell ref="J293:J294"/>
    <mergeCell ref="H295:H296"/>
    <mergeCell ref="I295:I296"/>
    <mergeCell ref="J295:J296"/>
    <mergeCell ref="H289:H290"/>
    <mergeCell ref="I289:I290"/>
    <mergeCell ref="J289:J290"/>
    <mergeCell ref="H291:H292"/>
    <mergeCell ref="I291:I292"/>
    <mergeCell ref="J291:J292"/>
    <mergeCell ref="H285:H286"/>
    <mergeCell ref="I285:I286"/>
    <mergeCell ref="J285:J286"/>
    <mergeCell ref="H287:H288"/>
    <mergeCell ref="I287:I288"/>
    <mergeCell ref="J287:J288"/>
    <mergeCell ref="H305:H306"/>
    <mergeCell ref="I305:I306"/>
    <mergeCell ref="J305:J306"/>
    <mergeCell ref="H307:H308"/>
    <mergeCell ref="I307:I308"/>
    <mergeCell ref="J307:J308"/>
    <mergeCell ref="H301:H302"/>
    <mergeCell ref="I301:I302"/>
    <mergeCell ref="J301:J302"/>
    <mergeCell ref="H303:H304"/>
    <mergeCell ref="I303:I304"/>
    <mergeCell ref="J303:J304"/>
    <mergeCell ref="H297:H298"/>
    <mergeCell ref="I297:I298"/>
    <mergeCell ref="J297:J298"/>
    <mergeCell ref="H299:H300"/>
    <mergeCell ref="I299:I300"/>
    <mergeCell ref="J299:J300"/>
    <mergeCell ref="H317:H318"/>
    <mergeCell ref="I317:I318"/>
    <mergeCell ref="J317:J318"/>
    <mergeCell ref="H319:H320"/>
    <mergeCell ref="I319:I320"/>
    <mergeCell ref="J319:J320"/>
    <mergeCell ref="H313:H314"/>
    <mergeCell ref="I313:I314"/>
    <mergeCell ref="J313:J314"/>
    <mergeCell ref="H315:H316"/>
    <mergeCell ref="I315:I316"/>
    <mergeCell ref="J315:J316"/>
    <mergeCell ref="H309:H310"/>
    <mergeCell ref="I309:I310"/>
    <mergeCell ref="J309:J310"/>
    <mergeCell ref="H311:H312"/>
    <mergeCell ref="I311:I312"/>
    <mergeCell ref="J311:J312"/>
    <mergeCell ref="H329:H330"/>
    <mergeCell ref="I329:I330"/>
    <mergeCell ref="J329:J330"/>
    <mergeCell ref="H331:H332"/>
    <mergeCell ref="I331:I332"/>
    <mergeCell ref="J331:J332"/>
    <mergeCell ref="H325:H326"/>
    <mergeCell ref="I325:I326"/>
    <mergeCell ref="J325:J326"/>
    <mergeCell ref="H327:H328"/>
    <mergeCell ref="I327:I328"/>
    <mergeCell ref="J327:J328"/>
    <mergeCell ref="H321:H322"/>
    <mergeCell ref="I321:I322"/>
    <mergeCell ref="J321:J322"/>
    <mergeCell ref="H323:H324"/>
    <mergeCell ref="I323:I324"/>
    <mergeCell ref="J323:J324"/>
    <mergeCell ref="H341:H342"/>
    <mergeCell ref="I341:I342"/>
    <mergeCell ref="J341:J342"/>
    <mergeCell ref="H343:H344"/>
    <mergeCell ref="I343:I344"/>
    <mergeCell ref="J343:J344"/>
    <mergeCell ref="H337:H338"/>
    <mergeCell ref="I337:I338"/>
    <mergeCell ref="J337:J338"/>
    <mergeCell ref="H339:H340"/>
    <mergeCell ref="I339:I340"/>
    <mergeCell ref="J339:J340"/>
    <mergeCell ref="H333:H334"/>
    <mergeCell ref="I333:I334"/>
    <mergeCell ref="J333:J334"/>
    <mergeCell ref="H335:H336"/>
    <mergeCell ref="I335:I336"/>
    <mergeCell ref="J335:J336"/>
    <mergeCell ref="H353:H354"/>
    <mergeCell ref="I353:I354"/>
    <mergeCell ref="J353:J354"/>
    <mergeCell ref="H355:H356"/>
    <mergeCell ref="I355:I356"/>
    <mergeCell ref="J355:J356"/>
    <mergeCell ref="H349:H350"/>
    <mergeCell ref="I349:I350"/>
    <mergeCell ref="J349:J350"/>
    <mergeCell ref="H351:H352"/>
    <mergeCell ref="I351:I352"/>
    <mergeCell ref="J351:J352"/>
    <mergeCell ref="H345:H346"/>
    <mergeCell ref="I345:I346"/>
    <mergeCell ref="J345:J346"/>
    <mergeCell ref="H347:H348"/>
    <mergeCell ref="I347:I348"/>
    <mergeCell ref="J347:J348"/>
    <mergeCell ref="H365:H366"/>
    <mergeCell ref="I365:I366"/>
    <mergeCell ref="J365:J366"/>
    <mergeCell ref="H367:H368"/>
    <mergeCell ref="I367:I368"/>
    <mergeCell ref="J367:J368"/>
    <mergeCell ref="H361:H362"/>
    <mergeCell ref="I361:I362"/>
    <mergeCell ref="J361:J362"/>
    <mergeCell ref="H363:H364"/>
    <mergeCell ref="I363:I364"/>
    <mergeCell ref="J363:J364"/>
    <mergeCell ref="H357:H358"/>
    <mergeCell ref="I357:I358"/>
    <mergeCell ref="J357:J358"/>
    <mergeCell ref="H359:H360"/>
    <mergeCell ref="I359:I360"/>
    <mergeCell ref="J359:J360"/>
    <mergeCell ref="H377:H378"/>
    <mergeCell ref="I377:I378"/>
    <mergeCell ref="J377:J378"/>
    <mergeCell ref="H379:H380"/>
    <mergeCell ref="I379:I380"/>
    <mergeCell ref="J379:J380"/>
    <mergeCell ref="H373:H374"/>
    <mergeCell ref="I373:I374"/>
    <mergeCell ref="J373:J374"/>
    <mergeCell ref="H375:H376"/>
    <mergeCell ref="I375:I376"/>
    <mergeCell ref="J375:J376"/>
    <mergeCell ref="H369:H370"/>
    <mergeCell ref="I369:I370"/>
    <mergeCell ref="J369:J370"/>
    <mergeCell ref="H371:H372"/>
    <mergeCell ref="I371:I372"/>
    <mergeCell ref="J371:J372"/>
    <mergeCell ref="H389:H390"/>
    <mergeCell ref="I389:I390"/>
    <mergeCell ref="J389:J390"/>
    <mergeCell ref="H391:H392"/>
    <mergeCell ref="I391:I392"/>
    <mergeCell ref="J391:J392"/>
    <mergeCell ref="H385:H386"/>
    <mergeCell ref="I385:I386"/>
    <mergeCell ref="J385:J386"/>
    <mergeCell ref="H387:H388"/>
    <mergeCell ref="I387:I388"/>
    <mergeCell ref="J387:J388"/>
    <mergeCell ref="H381:H382"/>
    <mergeCell ref="I381:I382"/>
    <mergeCell ref="J381:J382"/>
    <mergeCell ref="H383:H384"/>
    <mergeCell ref="I383:I384"/>
    <mergeCell ref="J383:J384"/>
    <mergeCell ref="H401:H402"/>
    <mergeCell ref="I401:I402"/>
    <mergeCell ref="J401:J402"/>
    <mergeCell ref="H403:H404"/>
    <mergeCell ref="I403:I404"/>
    <mergeCell ref="J403:J404"/>
    <mergeCell ref="H397:H398"/>
    <mergeCell ref="I397:I398"/>
    <mergeCell ref="J397:J398"/>
    <mergeCell ref="H399:H400"/>
    <mergeCell ref="I399:I400"/>
    <mergeCell ref="J399:J400"/>
    <mergeCell ref="H393:H394"/>
    <mergeCell ref="I393:I394"/>
    <mergeCell ref="J393:J394"/>
    <mergeCell ref="H395:H396"/>
    <mergeCell ref="I395:I396"/>
    <mergeCell ref="J395:J396"/>
    <mergeCell ref="H413:H414"/>
    <mergeCell ref="I413:I414"/>
    <mergeCell ref="J413:J414"/>
    <mergeCell ref="H415:H416"/>
    <mergeCell ref="I415:I416"/>
    <mergeCell ref="J415:J416"/>
    <mergeCell ref="H409:H410"/>
    <mergeCell ref="I409:I410"/>
    <mergeCell ref="J409:J410"/>
    <mergeCell ref="H411:H412"/>
    <mergeCell ref="I411:I412"/>
    <mergeCell ref="J411:J412"/>
    <mergeCell ref="H405:H406"/>
    <mergeCell ref="I405:I406"/>
    <mergeCell ref="J405:J406"/>
    <mergeCell ref="H407:H408"/>
    <mergeCell ref="I407:I408"/>
    <mergeCell ref="J407:J408"/>
    <mergeCell ref="H425:H426"/>
    <mergeCell ref="I425:I426"/>
    <mergeCell ref="J425:J426"/>
    <mergeCell ref="H427:H428"/>
    <mergeCell ref="I427:I428"/>
    <mergeCell ref="J427:J428"/>
    <mergeCell ref="H421:H422"/>
    <mergeCell ref="I421:I422"/>
    <mergeCell ref="J421:J422"/>
    <mergeCell ref="H423:H424"/>
    <mergeCell ref="I423:I424"/>
    <mergeCell ref="J423:J424"/>
    <mergeCell ref="H417:H418"/>
    <mergeCell ref="I417:I418"/>
    <mergeCell ref="J417:J418"/>
    <mergeCell ref="H419:H420"/>
    <mergeCell ref="I419:I420"/>
    <mergeCell ref="J419:J420"/>
    <mergeCell ref="H437:H438"/>
    <mergeCell ref="I437:I438"/>
    <mergeCell ref="J437:J438"/>
    <mergeCell ref="H439:H440"/>
    <mergeCell ref="I439:I440"/>
    <mergeCell ref="J439:J440"/>
    <mergeCell ref="H433:H434"/>
    <mergeCell ref="I433:I434"/>
    <mergeCell ref="J433:J434"/>
    <mergeCell ref="H435:H436"/>
    <mergeCell ref="I435:I436"/>
    <mergeCell ref="J435:J436"/>
    <mergeCell ref="H429:H430"/>
    <mergeCell ref="I429:I430"/>
    <mergeCell ref="J429:J430"/>
    <mergeCell ref="H431:H432"/>
    <mergeCell ref="I431:I432"/>
    <mergeCell ref="J431:J432"/>
    <mergeCell ref="H449:H450"/>
    <mergeCell ref="I449:I450"/>
    <mergeCell ref="J449:J450"/>
    <mergeCell ref="H451:H452"/>
    <mergeCell ref="I451:I452"/>
    <mergeCell ref="J451:J452"/>
    <mergeCell ref="H445:H446"/>
    <mergeCell ref="I445:I446"/>
    <mergeCell ref="J445:J446"/>
    <mergeCell ref="H447:H448"/>
    <mergeCell ref="I447:I448"/>
    <mergeCell ref="J447:J448"/>
    <mergeCell ref="H441:H442"/>
    <mergeCell ref="I441:I442"/>
    <mergeCell ref="J441:J442"/>
    <mergeCell ref="H443:H444"/>
    <mergeCell ref="I443:I444"/>
    <mergeCell ref="J443:J444"/>
    <mergeCell ref="H461:H462"/>
    <mergeCell ref="I461:I462"/>
    <mergeCell ref="J461:J462"/>
    <mergeCell ref="H463:H464"/>
    <mergeCell ref="I463:I464"/>
    <mergeCell ref="J463:J464"/>
    <mergeCell ref="H457:H458"/>
    <mergeCell ref="I457:I458"/>
    <mergeCell ref="J457:J458"/>
    <mergeCell ref="H459:H460"/>
    <mergeCell ref="I459:I460"/>
    <mergeCell ref="J459:J460"/>
    <mergeCell ref="H453:H454"/>
    <mergeCell ref="I453:I454"/>
    <mergeCell ref="J453:J454"/>
    <mergeCell ref="H455:H456"/>
    <mergeCell ref="I455:I456"/>
    <mergeCell ref="J455:J456"/>
    <mergeCell ref="H473:H474"/>
    <mergeCell ref="I473:I474"/>
    <mergeCell ref="J473:J474"/>
    <mergeCell ref="H475:H476"/>
    <mergeCell ref="I475:I476"/>
    <mergeCell ref="J475:J476"/>
    <mergeCell ref="H469:H470"/>
    <mergeCell ref="I469:I470"/>
    <mergeCell ref="J469:J470"/>
    <mergeCell ref="H471:H472"/>
    <mergeCell ref="I471:I472"/>
    <mergeCell ref="J471:J472"/>
    <mergeCell ref="H465:H466"/>
    <mergeCell ref="I465:I466"/>
    <mergeCell ref="J465:J466"/>
    <mergeCell ref="H467:H468"/>
    <mergeCell ref="I467:I468"/>
    <mergeCell ref="J467:J468"/>
    <mergeCell ref="H485:H486"/>
    <mergeCell ref="I485:I486"/>
    <mergeCell ref="J485:J486"/>
    <mergeCell ref="H487:H488"/>
    <mergeCell ref="I487:I488"/>
    <mergeCell ref="J487:J488"/>
    <mergeCell ref="H481:H482"/>
    <mergeCell ref="I481:I482"/>
    <mergeCell ref="J481:J482"/>
    <mergeCell ref="H483:H484"/>
    <mergeCell ref="I483:I484"/>
    <mergeCell ref="J483:J484"/>
    <mergeCell ref="H477:H478"/>
    <mergeCell ref="I477:I478"/>
    <mergeCell ref="J477:J478"/>
    <mergeCell ref="H479:H480"/>
    <mergeCell ref="I479:I480"/>
    <mergeCell ref="J479:J480"/>
    <mergeCell ref="H497:H498"/>
    <mergeCell ref="I497:I498"/>
    <mergeCell ref="J497:J498"/>
    <mergeCell ref="H499:H500"/>
    <mergeCell ref="I499:I500"/>
    <mergeCell ref="J499:J500"/>
    <mergeCell ref="H493:H494"/>
    <mergeCell ref="I493:I494"/>
    <mergeCell ref="J493:J494"/>
    <mergeCell ref="H495:H496"/>
    <mergeCell ref="I495:I496"/>
    <mergeCell ref="J495:J496"/>
    <mergeCell ref="H489:H490"/>
    <mergeCell ref="I489:I490"/>
    <mergeCell ref="J489:J490"/>
    <mergeCell ref="H491:H492"/>
    <mergeCell ref="I491:I492"/>
    <mergeCell ref="J491:J492"/>
    <mergeCell ref="H509:H510"/>
    <mergeCell ref="I509:I510"/>
    <mergeCell ref="J509:J510"/>
    <mergeCell ref="H511:H512"/>
    <mergeCell ref="I511:I512"/>
    <mergeCell ref="J511:J512"/>
    <mergeCell ref="H505:H506"/>
    <mergeCell ref="I505:I506"/>
    <mergeCell ref="J505:J506"/>
    <mergeCell ref="H507:H508"/>
    <mergeCell ref="I507:I508"/>
    <mergeCell ref="J507:J508"/>
    <mergeCell ref="H501:H502"/>
    <mergeCell ref="I501:I502"/>
    <mergeCell ref="J501:J502"/>
    <mergeCell ref="H503:H504"/>
    <mergeCell ref="I503:I504"/>
    <mergeCell ref="J503:J504"/>
    <mergeCell ref="H521:H522"/>
    <mergeCell ref="I521:I522"/>
    <mergeCell ref="J521:J522"/>
    <mergeCell ref="H523:H524"/>
    <mergeCell ref="I523:I524"/>
    <mergeCell ref="J523:J524"/>
    <mergeCell ref="H517:H518"/>
    <mergeCell ref="I517:I518"/>
    <mergeCell ref="J517:J518"/>
    <mergeCell ref="H519:H520"/>
    <mergeCell ref="I519:I520"/>
    <mergeCell ref="J519:J520"/>
    <mergeCell ref="H513:H514"/>
    <mergeCell ref="I513:I514"/>
    <mergeCell ref="J513:J514"/>
    <mergeCell ref="H515:H516"/>
    <mergeCell ref="I515:I516"/>
    <mergeCell ref="J515:J516"/>
    <mergeCell ref="H533:H534"/>
    <mergeCell ref="I533:I534"/>
    <mergeCell ref="J533:J534"/>
    <mergeCell ref="H535:H536"/>
    <mergeCell ref="I535:I536"/>
    <mergeCell ref="J535:J536"/>
    <mergeCell ref="H529:H530"/>
    <mergeCell ref="I529:I530"/>
    <mergeCell ref="J529:J530"/>
    <mergeCell ref="H531:H532"/>
    <mergeCell ref="I531:I532"/>
    <mergeCell ref="J531:J532"/>
    <mergeCell ref="H525:H526"/>
    <mergeCell ref="I525:I526"/>
    <mergeCell ref="J525:J526"/>
    <mergeCell ref="H527:H528"/>
    <mergeCell ref="I527:I528"/>
    <mergeCell ref="J527:J528"/>
    <mergeCell ref="H545:H546"/>
    <mergeCell ref="I545:I546"/>
    <mergeCell ref="J545:J546"/>
    <mergeCell ref="H547:H548"/>
    <mergeCell ref="I547:I548"/>
    <mergeCell ref="J547:J548"/>
    <mergeCell ref="H541:H542"/>
    <mergeCell ref="I541:I542"/>
    <mergeCell ref="J541:J542"/>
    <mergeCell ref="H543:H544"/>
    <mergeCell ref="I543:I544"/>
    <mergeCell ref="J543:J544"/>
    <mergeCell ref="H537:H538"/>
    <mergeCell ref="I537:I538"/>
    <mergeCell ref="J537:J538"/>
    <mergeCell ref="H539:H540"/>
    <mergeCell ref="I539:I540"/>
    <mergeCell ref="J539:J540"/>
    <mergeCell ref="H557:H558"/>
    <mergeCell ref="I557:I558"/>
    <mergeCell ref="J557:J558"/>
    <mergeCell ref="H559:H560"/>
    <mergeCell ref="I559:I560"/>
    <mergeCell ref="J559:J560"/>
    <mergeCell ref="H553:H554"/>
    <mergeCell ref="I553:I554"/>
    <mergeCell ref="J553:J554"/>
    <mergeCell ref="H555:H556"/>
    <mergeCell ref="I555:I556"/>
    <mergeCell ref="J555:J556"/>
    <mergeCell ref="H549:H550"/>
    <mergeCell ref="I549:I550"/>
    <mergeCell ref="J549:J550"/>
    <mergeCell ref="H551:H552"/>
    <mergeCell ref="I551:I552"/>
    <mergeCell ref="J551:J552"/>
    <mergeCell ref="H569:H570"/>
    <mergeCell ref="I569:I570"/>
    <mergeCell ref="J569:J570"/>
    <mergeCell ref="H571:H572"/>
    <mergeCell ref="I571:I572"/>
    <mergeCell ref="J571:J572"/>
    <mergeCell ref="H565:H566"/>
    <mergeCell ref="I565:I566"/>
    <mergeCell ref="J565:J566"/>
    <mergeCell ref="H567:H568"/>
    <mergeCell ref="I567:I568"/>
    <mergeCell ref="J567:J568"/>
    <mergeCell ref="H561:H562"/>
    <mergeCell ref="I561:I562"/>
    <mergeCell ref="J561:J562"/>
    <mergeCell ref="H563:H564"/>
    <mergeCell ref="I563:I564"/>
    <mergeCell ref="J563:J564"/>
    <mergeCell ref="H581:H582"/>
    <mergeCell ref="I581:I582"/>
    <mergeCell ref="J581:J582"/>
    <mergeCell ref="H583:H584"/>
    <mergeCell ref="I583:I584"/>
    <mergeCell ref="J583:J584"/>
    <mergeCell ref="H577:H578"/>
    <mergeCell ref="I577:I578"/>
    <mergeCell ref="J577:J578"/>
    <mergeCell ref="H579:H580"/>
    <mergeCell ref="I579:I580"/>
    <mergeCell ref="J579:J580"/>
    <mergeCell ref="H573:H574"/>
    <mergeCell ref="I573:I574"/>
    <mergeCell ref="J573:J574"/>
    <mergeCell ref="H575:H576"/>
    <mergeCell ref="I575:I576"/>
    <mergeCell ref="J575:J576"/>
    <mergeCell ref="H593:H594"/>
    <mergeCell ref="I593:I594"/>
    <mergeCell ref="J593:J594"/>
    <mergeCell ref="H595:H596"/>
    <mergeCell ref="I595:I596"/>
    <mergeCell ref="J595:J596"/>
    <mergeCell ref="H589:H590"/>
    <mergeCell ref="I589:I590"/>
    <mergeCell ref="J589:J590"/>
    <mergeCell ref="H591:H592"/>
    <mergeCell ref="I591:I592"/>
    <mergeCell ref="J591:J592"/>
    <mergeCell ref="H585:H586"/>
    <mergeCell ref="I585:I586"/>
    <mergeCell ref="J585:J586"/>
    <mergeCell ref="H587:H588"/>
    <mergeCell ref="I587:I588"/>
    <mergeCell ref="J587:J588"/>
    <mergeCell ref="H605:H606"/>
    <mergeCell ref="I605:I606"/>
    <mergeCell ref="J605:J606"/>
    <mergeCell ref="H607:H608"/>
    <mergeCell ref="I607:I608"/>
    <mergeCell ref="J607:J608"/>
    <mergeCell ref="H601:H602"/>
    <mergeCell ref="I601:I602"/>
    <mergeCell ref="J601:J602"/>
    <mergeCell ref="H603:H604"/>
    <mergeCell ref="I603:I604"/>
    <mergeCell ref="J603:J604"/>
    <mergeCell ref="H597:H598"/>
    <mergeCell ref="I597:I598"/>
    <mergeCell ref="J597:J598"/>
    <mergeCell ref="H599:H600"/>
    <mergeCell ref="I599:I600"/>
    <mergeCell ref="J599:J600"/>
    <mergeCell ref="H617:H618"/>
    <mergeCell ref="I617:I618"/>
    <mergeCell ref="J617:J618"/>
    <mergeCell ref="H619:H620"/>
    <mergeCell ref="I619:I620"/>
    <mergeCell ref="J619:J620"/>
    <mergeCell ref="H613:H614"/>
    <mergeCell ref="I613:I614"/>
    <mergeCell ref="J613:J614"/>
    <mergeCell ref="H615:H616"/>
    <mergeCell ref="I615:I616"/>
    <mergeCell ref="J615:J616"/>
    <mergeCell ref="H609:H610"/>
    <mergeCell ref="I609:I610"/>
    <mergeCell ref="J609:J610"/>
    <mergeCell ref="H611:H612"/>
    <mergeCell ref="I611:I612"/>
    <mergeCell ref="J611:J612"/>
    <mergeCell ref="H629:H630"/>
    <mergeCell ref="I629:I630"/>
    <mergeCell ref="J629:J630"/>
    <mergeCell ref="H631:H632"/>
    <mergeCell ref="I631:I632"/>
    <mergeCell ref="J631:J632"/>
    <mergeCell ref="H625:H626"/>
    <mergeCell ref="I625:I626"/>
    <mergeCell ref="J625:J626"/>
    <mergeCell ref="H627:H628"/>
    <mergeCell ref="I627:I628"/>
    <mergeCell ref="J627:J628"/>
    <mergeCell ref="H621:H622"/>
    <mergeCell ref="I621:I622"/>
    <mergeCell ref="J621:J622"/>
    <mergeCell ref="H623:H624"/>
    <mergeCell ref="I623:I624"/>
    <mergeCell ref="J623:J624"/>
    <mergeCell ref="H641:H642"/>
    <mergeCell ref="I641:I642"/>
    <mergeCell ref="J641:J642"/>
    <mergeCell ref="H643:H644"/>
    <mergeCell ref="I643:I644"/>
    <mergeCell ref="J643:J644"/>
    <mergeCell ref="H637:H638"/>
    <mergeCell ref="I637:I638"/>
    <mergeCell ref="J637:J638"/>
    <mergeCell ref="H639:H640"/>
    <mergeCell ref="I639:I640"/>
    <mergeCell ref="J639:J640"/>
    <mergeCell ref="H633:H634"/>
    <mergeCell ref="I633:I634"/>
    <mergeCell ref="J633:J634"/>
    <mergeCell ref="H635:H636"/>
    <mergeCell ref="I635:I636"/>
    <mergeCell ref="J635:J636"/>
    <mergeCell ref="H653:H654"/>
    <mergeCell ref="I653:I654"/>
    <mergeCell ref="J653:J654"/>
    <mergeCell ref="H655:H656"/>
    <mergeCell ref="I655:I656"/>
    <mergeCell ref="J655:J656"/>
    <mergeCell ref="H649:H650"/>
    <mergeCell ref="I649:I650"/>
    <mergeCell ref="J649:J650"/>
    <mergeCell ref="H651:H652"/>
    <mergeCell ref="I651:I652"/>
    <mergeCell ref="J651:J652"/>
    <mergeCell ref="H645:H646"/>
    <mergeCell ref="I645:I646"/>
    <mergeCell ref="J645:J646"/>
    <mergeCell ref="H647:H648"/>
    <mergeCell ref="I647:I648"/>
    <mergeCell ref="J647:J648"/>
    <mergeCell ref="H665:H666"/>
    <mergeCell ref="I665:I666"/>
    <mergeCell ref="J665:J666"/>
    <mergeCell ref="H667:H668"/>
    <mergeCell ref="I667:I668"/>
    <mergeCell ref="J667:J668"/>
    <mergeCell ref="H661:H662"/>
    <mergeCell ref="I661:I662"/>
    <mergeCell ref="J661:J662"/>
    <mergeCell ref="H663:H664"/>
    <mergeCell ref="I663:I664"/>
    <mergeCell ref="J663:J664"/>
    <mergeCell ref="H657:H658"/>
    <mergeCell ref="I657:I658"/>
    <mergeCell ref="J657:J658"/>
    <mergeCell ref="H659:H660"/>
    <mergeCell ref="I659:I660"/>
    <mergeCell ref="J659:J660"/>
    <mergeCell ref="H677:H678"/>
    <mergeCell ref="I677:I678"/>
    <mergeCell ref="J677:J678"/>
    <mergeCell ref="H679:H680"/>
    <mergeCell ref="I679:I680"/>
    <mergeCell ref="J679:J680"/>
    <mergeCell ref="H673:H674"/>
    <mergeCell ref="I673:I674"/>
    <mergeCell ref="J673:J674"/>
    <mergeCell ref="H675:H676"/>
    <mergeCell ref="I675:I676"/>
    <mergeCell ref="J675:J676"/>
    <mergeCell ref="H669:H670"/>
    <mergeCell ref="I669:I670"/>
    <mergeCell ref="J669:J670"/>
    <mergeCell ref="H671:H672"/>
    <mergeCell ref="I671:I672"/>
    <mergeCell ref="J671:J672"/>
    <mergeCell ref="H689:H690"/>
    <mergeCell ref="I689:I690"/>
    <mergeCell ref="J689:J690"/>
    <mergeCell ref="H691:H692"/>
    <mergeCell ref="I691:I692"/>
    <mergeCell ref="J691:J692"/>
    <mergeCell ref="H685:H686"/>
    <mergeCell ref="I685:I686"/>
    <mergeCell ref="J685:J686"/>
    <mergeCell ref="H687:H688"/>
    <mergeCell ref="I687:I688"/>
    <mergeCell ref="J687:J688"/>
    <mergeCell ref="H681:H682"/>
    <mergeCell ref="I681:I682"/>
    <mergeCell ref="J681:J682"/>
    <mergeCell ref="H683:H684"/>
    <mergeCell ref="I683:I684"/>
    <mergeCell ref="J683:J684"/>
    <mergeCell ref="H701:H702"/>
    <mergeCell ref="I701:I702"/>
    <mergeCell ref="J701:J702"/>
    <mergeCell ref="H703:H704"/>
    <mergeCell ref="I703:I704"/>
    <mergeCell ref="J703:J704"/>
    <mergeCell ref="H697:H698"/>
    <mergeCell ref="I697:I698"/>
    <mergeCell ref="J697:J698"/>
    <mergeCell ref="H699:H700"/>
    <mergeCell ref="I699:I700"/>
    <mergeCell ref="J699:J700"/>
    <mergeCell ref="H693:H694"/>
    <mergeCell ref="I693:I694"/>
    <mergeCell ref="J693:J694"/>
    <mergeCell ref="H695:H696"/>
    <mergeCell ref="I695:I696"/>
    <mergeCell ref="J695:J696"/>
    <mergeCell ref="H713:H714"/>
    <mergeCell ref="I713:I714"/>
    <mergeCell ref="J713:J714"/>
    <mergeCell ref="H715:H716"/>
    <mergeCell ref="I715:I716"/>
    <mergeCell ref="J715:J716"/>
    <mergeCell ref="H709:H710"/>
    <mergeCell ref="I709:I710"/>
    <mergeCell ref="J709:J710"/>
    <mergeCell ref="H711:H712"/>
    <mergeCell ref="I711:I712"/>
    <mergeCell ref="J711:J712"/>
    <mergeCell ref="H705:H706"/>
    <mergeCell ref="I705:I706"/>
    <mergeCell ref="J705:J706"/>
    <mergeCell ref="H707:H708"/>
    <mergeCell ref="I707:I708"/>
    <mergeCell ref="J707:J708"/>
    <mergeCell ref="H725:H726"/>
    <mergeCell ref="I725:I726"/>
    <mergeCell ref="J725:J726"/>
    <mergeCell ref="H727:H728"/>
    <mergeCell ref="I727:I728"/>
    <mergeCell ref="J727:J728"/>
    <mergeCell ref="H721:H722"/>
    <mergeCell ref="I721:I722"/>
    <mergeCell ref="J721:J722"/>
    <mergeCell ref="H723:H724"/>
    <mergeCell ref="I723:I724"/>
    <mergeCell ref="J723:J724"/>
    <mergeCell ref="H717:H718"/>
    <mergeCell ref="I717:I718"/>
    <mergeCell ref="J717:J718"/>
    <mergeCell ref="H719:H720"/>
    <mergeCell ref="I719:I720"/>
    <mergeCell ref="J719:J720"/>
    <mergeCell ref="H737:H738"/>
    <mergeCell ref="I737:I738"/>
    <mergeCell ref="J737:J738"/>
    <mergeCell ref="H739:H740"/>
    <mergeCell ref="I739:I740"/>
    <mergeCell ref="J739:J740"/>
    <mergeCell ref="H733:H734"/>
    <mergeCell ref="I733:I734"/>
    <mergeCell ref="J733:J734"/>
    <mergeCell ref="H735:H736"/>
    <mergeCell ref="I735:I736"/>
    <mergeCell ref="J735:J736"/>
    <mergeCell ref="H729:H730"/>
    <mergeCell ref="I729:I730"/>
    <mergeCell ref="J729:J730"/>
    <mergeCell ref="H731:H732"/>
    <mergeCell ref="I731:I732"/>
    <mergeCell ref="J731:J732"/>
    <mergeCell ref="H749:H750"/>
    <mergeCell ref="I749:I750"/>
    <mergeCell ref="J749:J750"/>
    <mergeCell ref="H751:H752"/>
    <mergeCell ref="I751:I752"/>
    <mergeCell ref="J751:J752"/>
    <mergeCell ref="H745:H746"/>
    <mergeCell ref="I745:I746"/>
    <mergeCell ref="J745:J746"/>
    <mergeCell ref="H747:H748"/>
    <mergeCell ref="I747:I748"/>
    <mergeCell ref="J747:J748"/>
    <mergeCell ref="H741:H742"/>
    <mergeCell ref="I741:I742"/>
    <mergeCell ref="J741:J742"/>
    <mergeCell ref="H743:H744"/>
    <mergeCell ref="I743:I744"/>
    <mergeCell ref="J743:J744"/>
    <mergeCell ref="H761:H762"/>
    <mergeCell ref="I761:I762"/>
    <mergeCell ref="J761:J762"/>
    <mergeCell ref="H763:H764"/>
    <mergeCell ref="I763:I764"/>
    <mergeCell ref="J763:J764"/>
    <mergeCell ref="H757:H758"/>
    <mergeCell ref="I757:I758"/>
    <mergeCell ref="J757:J758"/>
    <mergeCell ref="H759:H760"/>
    <mergeCell ref="I759:I760"/>
    <mergeCell ref="J759:J760"/>
    <mergeCell ref="H753:H754"/>
    <mergeCell ref="I753:I754"/>
    <mergeCell ref="J753:J754"/>
    <mergeCell ref="H755:H756"/>
    <mergeCell ref="I755:I756"/>
    <mergeCell ref="J755:J756"/>
    <mergeCell ref="H773:H774"/>
    <mergeCell ref="I773:I774"/>
    <mergeCell ref="J773:J774"/>
    <mergeCell ref="H775:H776"/>
    <mergeCell ref="I775:I776"/>
    <mergeCell ref="J775:J776"/>
    <mergeCell ref="H769:H770"/>
    <mergeCell ref="I769:I770"/>
    <mergeCell ref="J769:J770"/>
    <mergeCell ref="H771:H772"/>
    <mergeCell ref="I771:I772"/>
    <mergeCell ref="J771:J772"/>
    <mergeCell ref="H765:H766"/>
    <mergeCell ref="I765:I766"/>
    <mergeCell ref="J765:J766"/>
    <mergeCell ref="H767:H768"/>
    <mergeCell ref="I767:I768"/>
    <mergeCell ref="J767:J768"/>
    <mergeCell ref="H785:H786"/>
    <mergeCell ref="I785:I786"/>
    <mergeCell ref="J785:J786"/>
    <mergeCell ref="H787:H788"/>
    <mergeCell ref="I787:I788"/>
    <mergeCell ref="J787:J788"/>
    <mergeCell ref="H781:H782"/>
    <mergeCell ref="I781:I782"/>
    <mergeCell ref="J781:J782"/>
    <mergeCell ref="H783:H784"/>
    <mergeCell ref="I783:I784"/>
    <mergeCell ref="J783:J784"/>
    <mergeCell ref="H777:H778"/>
    <mergeCell ref="I777:I778"/>
    <mergeCell ref="J777:J778"/>
    <mergeCell ref="H779:H780"/>
    <mergeCell ref="I779:I780"/>
    <mergeCell ref="J779:J780"/>
    <mergeCell ref="H797:H798"/>
    <mergeCell ref="I797:I798"/>
    <mergeCell ref="J797:J798"/>
    <mergeCell ref="H799:H800"/>
    <mergeCell ref="I799:I800"/>
    <mergeCell ref="J799:J800"/>
    <mergeCell ref="H793:H794"/>
    <mergeCell ref="I793:I794"/>
    <mergeCell ref="J793:J794"/>
    <mergeCell ref="H795:H796"/>
    <mergeCell ref="I795:I796"/>
    <mergeCell ref="J795:J796"/>
    <mergeCell ref="H789:H790"/>
    <mergeCell ref="I789:I790"/>
    <mergeCell ref="J789:J790"/>
    <mergeCell ref="H791:H792"/>
    <mergeCell ref="I791:I792"/>
    <mergeCell ref="J791:J792"/>
    <mergeCell ref="H809:H810"/>
    <mergeCell ref="I809:I810"/>
    <mergeCell ref="J809:J810"/>
    <mergeCell ref="H811:H812"/>
    <mergeCell ref="I811:I812"/>
    <mergeCell ref="J811:J812"/>
    <mergeCell ref="H805:H806"/>
    <mergeCell ref="I805:I806"/>
    <mergeCell ref="J805:J806"/>
    <mergeCell ref="H807:H808"/>
    <mergeCell ref="I807:I808"/>
    <mergeCell ref="J807:J808"/>
    <mergeCell ref="H801:H802"/>
    <mergeCell ref="I801:I802"/>
    <mergeCell ref="J801:J802"/>
    <mergeCell ref="H803:H804"/>
    <mergeCell ref="I803:I804"/>
    <mergeCell ref="J803:J804"/>
    <mergeCell ref="H821:H822"/>
    <mergeCell ref="I821:I822"/>
    <mergeCell ref="J821:J822"/>
    <mergeCell ref="H823:H824"/>
    <mergeCell ref="I823:I824"/>
    <mergeCell ref="J823:J824"/>
    <mergeCell ref="H817:H818"/>
    <mergeCell ref="I817:I818"/>
    <mergeCell ref="J817:J818"/>
    <mergeCell ref="H819:H820"/>
    <mergeCell ref="I819:I820"/>
    <mergeCell ref="J819:J820"/>
    <mergeCell ref="H813:H814"/>
    <mergeCell ref="I813:I814"/>
    <mergeCell ref="J813:J814"/>
    <mergeCell ref="H815:H816"/>
    <mergeCell ref="I815:I816"/>
    <mergeCell ref="J815:J816"/>
    <mergeCell ref="H833:H834"/>
    <mergeCell ref="I833:I834"/>
    <mergeCell ref="J833:J834"/>
    <mergeCell ref="H835:H836"/>
    <mergeCell ref="I835:I836"/>
    <mergeCell ref="J835:J836"/>
    <mergeCell ref="H829:H830"/>
    <mergeCell ref="I829:I830"/>
    <mergeCell ref="J829:J830"/>
    <mergeCell ref="H831:H832"/>
    <mergeCell ref="I831:I832"/>
    <mergeCell ref="J831:J832"/>
    <mergeCell ref="H825:H826"/>
    <mergeCell ref="I825:I826"/>
    <mergeCell ref="J825:J826"/>
    <mergeCell ref="H827:H828"/>
    <mergeCell ref="I827:I828"/>
    <mergeCell ref="J827:J828"/>
    <mergeCell ref="H845:H846"/>
    <mergeCell ref="I845:I846"/>
    <mergeCell ref="J845:J846"/>
    <mergeCell ref="H847:H848"/>
    <mergeCell ref="I847:I848"/>
    <mergeCell ref="J847:J848"/>
    <mergeCell ref="H841:H842"/>
    <mergeCell ref="I841:I842"/>
    <mergeCell ref="J841:J842"/>
    <mergeCell ref="H843:H844"/>
    <mergeCell ref="I843:I844"/>
    <mergeCell ref="J843:J844"/>
    <mergeCell ref="H837:H838"/>
    <mergeCell ref="I837:I838"/>
    <mergeCell ref="J837:J838"/>
    <mergeCell ref="H839:H840"/>
    <mergeCell ref="I839:I840"/>
    <mergeCell ref="J839:J840"/>
    <mergeCell ref="H857:H858"/>
    <mergeCell ref="I857:I858"/>
    <mergeCell ref="J857:J858"/>
    <mergeCell ref="H859:H860"/>
    <mergeCell ref="I859:I860"/>
    <mergeCell ref="J859:J860"/>
    <mergeCell ref="H853:H854"/>
    <mergeCell ref="I853:I854"/>
    <mergeCell ref="J853:J854"/>
    <mergeCell ref="H855:H856"/>
    <mergeCell ref="I855:I856"/>
    <mergeCell ref="J855:J856"/>
    <mergeCell ref="H849:H850"/>
    <mergeCell ref="I849:I850"/>
    <mergeCell ref="J849:J850"/>
    <mergeCell ref="H851:H852"/>
    <mergeCell ref="I851:I852"/>
    <mergeCell ref="J851:J852"/>
    <mergeCell ref="H869:H870"/>
    <mergeCell ref="I869:I870"/>
    <mergeCell ref="J869:J870"/>
    <mergeCell ref="H871:H872"/>
    <mergeCell ref="I871:I872"/>
    <mergeCell ref="J871:J872"/>
    <mergeCell ref="H865:H866"/>
    <mergeCell ref="I865:I866"/>
    <mergeCell ref="J865:J866"/>
    <mergeCell ref="H867:H868"/>
    <mergeCell ref="I867:I868"/>
    <mergeCell ref="J867:J868"/>
    <mergeCell ref="H861:H862"/>
    <mergeCell ref="I861:I862"/>
    <mergeCell ref="J861:J862"/>
    <mergeCell ref="H863:H864"/>
    <mergeCell ref="I863:I864"/>
    <mergeCell ref="J863:J864"/>
    <mergeCell ref="H881:H882"/>
    <mergeCell ref="I881:I882"/>
    <mergeCell ref="J881:J882"/>
    <mergeCell ref="H883:H884"/>
    <mergeCell ref="I883:I884"/>
    <mergeCell ref="J883:J884"/>
    <mergeCell ref="H877:H878"/>
    <mergeCell ref="I877:I878"/>
    <mergeCell ref="J877:J878"/>
    <mergeCell ref="H879:H880"/>
    <mergeCell ref="I879:I880"/>
    <mergeCell ref="J879:J880"/>
    <mergeCell ref="H873:H874"/>
    <mergeCell ref="I873:I874"/>
    <mergeCell ref="J873:J874"/>
    <mergeCell ref="H875:H876"/>
    <mergeCell ref="I875:I876"/>
    <mergeCell ref="J875:J876"/>
    <mergeCell ref="H893:H894"/>
    <mergeCell ref="I893:I894"/>
    <mergeCell ref="J893:J894"/>
    <mergeCell ref="H895:H896"/>
    <mergeCell ref="I895:I896"/>
    <mergeCell ref="J895:J896"/>
    <mergeCell ref="H889:H890"/>
    <mergeCell ref="I889:I890"/>
    <mergeCell ref="J889:J890"/>
    <mergeCell ref="H891:H892"/>
    <mergeCell ref="I891:I892"/>
    <mergeCell ref="J891:J892"/>
    <mergeCell ref="H885:H886"/>
    <mergeCell ref="I885:I886"/>
    <mergeCell ref="J885:J886"/>
    <mergeCell ref="H887:H888"/>
    <mergeCell ref="I887:I888"/>
    <mergeCell ref="J887:J888"/>
    <mergeCell ref="H905:H906"/>
    <mergeCell ref="I905:I906"/>
    <mergeCell ref="J905:J906"/>
    <mergeCell ref="H907:H908"/>
    <mergeCell ref="I907:I908"/>
    <mergeCell ref="J907:J908"/>
    <mergeCell ref="H901:H902"/>
    <mergeCell ref="I901:I902"/>
    <mergeCell ref="J901:J902"/>
    <mergeCell ref="H903:H904"/>
    <mergeCell ref="I903:I904"/>
    <mergeCell ref="J903:J904"/>
    <mergeCell ref="H897:H898"/>
    <mergeCell ref="I897:I898"/>
    <mergeCell ref="J897:J898"/>
    <mergeCell ref="H899:H900"/>
    <mergeCell ref="I899:I900"/>
    <mergeCell ref="J899:J900"/>
    <mergeCell ref="H917:H918"/>
    <mergeCell ref="I917:I918"/>
    <mergeCell ref="J917:J918"/>
    <mergeCell ref="H919:H920"/>
    <mergeCell ref="I919:I920"/>
    <mergeCell ref="J919:J920"/>
    <mergeCell ref="H913:H914"/>
    <mergeCell ref="I913:I914"/>
    <mergeCell ref="J913:J914"/>
    <mergeCell ref="H915:H916"/>
    <mergeCell ref="I915:I916"/>
    <mergeCell ref="J915:J916"/>
    <mergeCell ref="H909:H910"/>
    <mergeCell ref="I909:I910"/>
    <mergeCell ref="J909:J910"/>
    <mergeCell ref="H911:H912"/>
    <mergeCell ref="I911:I912"/>
    <mergeCell ref="J911:J912"/>
    <mergeCell ref="H929:H930"/>
    <mergeCell ref="I929:I930"/>
    <mergeCell ref="J929:J930"/>
    <mergeCell ref="H931:H932"/>
    <mergeCell ref="I931:I932"/>
    <mergeCell ref="J931:J932"/>
    <mergeCell ref="H925:H926"/>
    <mergeCell ref="I925:I926"/>
    <mergeCell ref="J925:J926"/>
    <mergeCell ref="H927:H928"/>
    <mergeCell ref="I927:I928"/>
    <mergeCell ref="J927:J928"/>
    <mergeCell ref="H921:H922"/>
    <mergeCell ref="I921:I922"/>
    <mergeCell ref="J921:J922"/>
    <mergeCell ref="H923:H924"/>
    <mergeCell ref="I923:I924"/>
    <mergeCell ref="J923:J924"/>
    <mergeCell ref="H941:H942"/>
    <mergeCell ref="I941:I942"/>
    <mergeCell ref="J941:J942"/>
    <mergeCell ref="H943:H944"/>
    <mergeCell ref="I943:I944"/>
    <mergeCell ref="J943:J944"/>
    <mergeCell ref="H937:H938"/>
    <mergeCell ref="I937:I938"/>
    <mergeCell ref="J937:J938"/>
    <mergeCell ref="H939:H940"/>
    <mergeCell ref="I939:I940"/>
    <mergeCell ref="J939:J940"/>
    <mergeCell ref="H933:H934"/>
    <mergeCell ref="I933:I934"/>
    <mergeCell ref="J933:J934"/>
    <mergeCell ref="H935:H936"/>
    <mergeCell ref="I935:I936"/>
    <mergeCell ref="J935:J936"/>
    <mergeCell ref="H953:H954"/>
    <mergeCell ref="I953:I954"/>
    <mergeCell ref="J953:J954"/>
    <mergeCell ref="H949:H950"/>
    <mergeCell ref="I949:I950"/>
    <mergeCell ref="J949:J950"/>
    <mergeCell ref="H951:H952"/>
    <mergeCell ref="I951:I952"/>
    <mergeCell ref="J951:J952"/>
    <mergeCell ref="H945:H946"/>
    <mergeCell ref="I945:I946"/>
    <mergeCell ref="J945:J946"/>
    <mergeCell ref="H947:H948"/>
    <mergeCell ref="I947:I948"/>
    <mergeCell ref="J947:J948"/>
    <mergeCell ref="H963:H964"/>
    <mergeCell ref="I963:I964"/>
    <mergeCell ref="J963:J964"/>
    <mergeCell ref="H965:H966"/>
    <mergeCell ref="I965:I966"/>
    <mergeCell ref="J965:J966"/>
    <mergeCell ref="H959:H960"/>
    <mergeCell ref="I959:I960"/>
    <mergeCell ref="J959:J960"/>
    <mergeCell ref="H961:H962"/>
    <mergeCell ref="I961:I962"/>
    <mergeCell ref="J961:J962"/>
    <mergeCell ref="H955:H956"/>
    <mergeCell ref="I955:I956"/>
    <mergeCell ref="J955:J956"/>
    <mergeCell ref="H957:H958"/>
    <mergeCell ref="I957:I958"/>
    <mergeCell ref="J957:J958"/>
    <mergeCell ref="H975:H976"/>
    <mergeCell ref="I975:I976"/>
    <mergeCell ref="J975:J976"/>
    <mergeCell ref="H977:H978"/>
    <mergeCell ref="I977:I978"/>
    <mergeCell ref="J977:J978"/>
    <mergeCell ref="H971:H972"/>
    <mergeCell ref="I971:I972"/>
    <mergeCell ref="J971:J972"/>
    <mergeCell ref="H973:H974"/>
    <mergeCell ref="I973:I974"/>
    <mergeCell ref="J973:J974"/>
    <mergeCell ref="H967:H968"/>
    <mergeCell ref="I967:I968"/>
    <mergeCell ref="J967:J968"/>
    <mergeCell ref="H969:H970"/>
    <mergeCell ref="I969:I970"/>
    <mergeCell ref="J969:J970"/>
    <mergeCell ref="I987:I988"/>
    <mergeCell ref="J987:J988"/>
    <mergeCell ref="H989:H990"/>
    <mergeCell ref="I989:I990"/>
    <mergeCell ref="J989:J990"/>
    <mergeCell ref="H983:H984"/>
    <mergeCell ref="I983:I984"/>
    <mergeCell ref="J983:J984"/>
    <mergeCell ref="H985:H986"/>
    <mergeCell ref="I985:I986"/>
    <mergeCell ref="J985:J986"/>
    <mergeCell ref="H979:H980"/>
    <mergeCell ref="I979:I980"/>
    <mergeCell ref="J979:J980"/>
    <mergeCell ref="H981:H982"/>
    <mergeCell ref="I981:I982"/>
    <mergeCell ref="J981:J982"/>
    <mergeCell ref="J1003:J1004"/>
    <mergeCell ref="H1005:H1006"/>
    <mergeCell ref="I1005:I1006"/>
    <mergeCell ref="J1005:J1006"/>
    <mergeCell ref="H999:H1000"/>
    <mergeCell ref="I999:I1000"/>
    <mergeCell ref="J999:J1000"/>
    <mergeCell ref="H1001:H1002"/>
    <mergeCell ref="I1001:I1002"/>
    <mergeCell ref="J1001:J1002"/>
    <mergeCell ref="H995:H996"/>
    <mergeCell ref="I995:I996"/>
    <mergeCell ref="J995:J996"/>
    <mergeCell ref="H997:H998"/>
    <mergeCell ref="I997:I998"/>
    <mergeCell ref="J997:J998"/>
    <mergeCell ref="H991:H992"/>
    <mergeCell ref="I991:I992"/>
    <mergeCell ref="J991:J992"/>
    <mergeCell ref="H993:H994"/>
    <mergeCell ref="I993:I994"/>
    <mergeCell ref="J993:J994"/>
    <mergeCell ref="J1019:J1020"/>
    <mergeCell ref="H1021:H1022"/>
    <mergeCell ref="I1021:I1022"/>
    <mergeCell ref="J1021:J1022"/>
    <mergeCell ref="H1015:H1016"/>
    <mergeCell ref="I1015:I1016"/>
    <mergeCell ref="J1015:J1016"/>
    <mergeCell ref="H1017:H1018"/>
    <mergeCell ref="I1017:I1018"/>
    <mergeCell ref="J1017:J1018"/>
    <mergeCell ref="H1011:H1012"/>
    <mergeCell ref="I1011:I1012"/>
    <mergeCell ref="J1011:J1012"/>
    <mergeCell ref="H1013:H1014"/>
    <mergeCell ref="I1013:I1014"/>
    <mergeCell ref="J1013:J1014"/>
    <mergeCell ref="H1007:H1008"/>
    <mergeCell ref="I1007:I1008"/>
    <mergeCell ref="J1007:J1008"/>
    <mergeCell ref="H1009:H1010"/>
    <mergeCell ref="I1009:I1010"/>
    <mergeCell ref="J1009:J1010"/>
    <mergeCell ref="J1035:J1036"/>
    <mergeCell ref="H1037:H1038"/>
    <mergeCell ref="I1037:I1038"/>
    <mergeCell ref="J1037:J1038"/>
    <mergeCell ref="H1031:H1032"/>
    <mergeCell ref="I1031:I1032"/>
    <mergeCell ref="J1031:J1032"/>
    <mergeCell ref="H1033:H1034"/>
    <mergeCell ref="I1033:I1034"/>
    <mergeCell ref="J1033:J1034"/>
    <mergeCell ref="H1027:H1028"/>
    <mergeCell ref="I1027:I1028"/>
    <mergeCell ref="J1027:J1028"/>
    <mergeCell ref="H1029:H1030"/>
    <mergeCell ref="I1029:I1030"/>
    <mergeCell ref="J1029:J1030"/>
    <mergeCell ref="H1023:H1024"/>
    <mergeCell ref="I1023:I1024"/>
    <mergeCell ref="J1023:J1024"/>
    <mergeCell ref="H1025:H1026"/>
    <mergeCell ref="I1025:I1026"/>
    <mergeCell ref="J1025:J1026"/>
    <mergeCell ref="J1051:J1052"/>
    <mergeCell ref="H1053:H1054"/>
    <mergeCell ref="I1053:I1054"/>
    <mergeCell ref="J1053:J1054"/>
    <mergeCell ref="H1047:H1048"/>
    <mergeCell ref="I1047:I1048"/>
    <mergeCell ref="J1047:J1048"/>
    <mergeCell ref="H1049:H1050"/>
    <mergeCell ref="I1049:I1050"/>
    <mergeCell ref="J1049:J1050"/>
    <mergeCell ref="H1043:H1044"/>
    <mergeCell ref="I1043:I1044"/>
    <mergeCell ref="J1043:J1044"/>
    <mergeCell ref="H1045:H1046"/>
    <mergeCell ref="I1045:I1046"/>
    <mergeCell ref="J1045:J1046"/>
    <mergeCell ref="H1039:H1040"/>
    <mergeCell ref="I1039:I1040"/>
    <mergeCell ref="J1039:J1040"/>
    <mergeCell ref="H1041:H1042"/>
    <mergeCell ref="I1041:I1042"/>
    <mergeCell ref="J1041:J1042"/>
    <mergeCell ref="J1067:J1068"/>
    <mergeCell ref="H1069:H1070"/>
    <mergeCell ref="I1069:I1070"/>
    <mergeCell ref="J1069:J1070"/>
    <mergeCell ref="H1063:H1064"/>
    <mergeCell ref="I1063:I1064"/>
    <mergeCell ref="J1063:J1064"/>
    <mergeCell ref="H1065:H1066"/>
    <mergeCell ref="I1065:I1066"/>
    <mergeCell ref="J1065:J1066"/>
    <mergeCell ref="H1059:H1060"/>
    <mergeCell ref="I1059:I1060"/>
    <mergeCell ref="J1059:J1060"/>
    <mergeCell ref="H1061:H1062"/>
    <mergeCell ref="I1061:I1062"/>
    <mergeCell ref="J1061:J1062"/>
    <mergeCell ref="H1055:H1056"/>
    <mergeCell ref="I1055:I1056"/>
    <mergeCell ref="J1055:J1056"/>
    <mergeCell ref="H1057:H1058"/>
    <mergeCell ref="I1057:I1058"/>
    <mergeCell ref="J1057:J1058"/>
    <mergeCell ref="J1083:J1084"/>
    <mergeCell ref="H1085:H1086"/>
    <mergeCell ref="I1085:I1086"/>
    <mergeCell ref="J1085:J1086"/>
    <mergeCell ref="H1079:H1080"/>
    <mergeCell ref="I1079:I1080"/>
    <mergeCell ref="J1079:J1080"/>
    <mergeCell ref="H1081:H1082"/>
    <mergeCell ref="I1081:I1082"/>
    <mergeCell ref="J1081:J1082"/>
    <mergeCell ref="H1075:H1076"/>
    <mergeCell ref="I1075:I1076"/>
    <mergeCell ref="J1075:J1076"/>
    <mergeCell ref="H1077:H1078"/>
    <mergeCell ref="I1077:I1078"/>
    <mergeCell ref="J1077:J1078"/>
    <mergeCell ref="H1071:H1072"/>
    <mergeCell ref="I1071:I1072"/>
    <mergeCell ref="J1071:J1072"/>
    <mergeCell ref="H1073:H1074"/>
    <mergeCell ref="I1073:I1074"/>
    <mergeCell ref="J1073:J1074"/>
    <mergeCell ref="J1099:J1100"/>
    <mergeCell ref="H1101:H1102"/>
    <mergeCell ref="I1101:I1102"/>
    <mergeCell ref="J1101:J1102"/>
    <mergeCell ref="H1095:H1096"/>
    <mergeCell ref="I1095:I1096"/>
    <mergeCell ref="J1095:J1096"/>
    <mergeCell ref="H1097:H1098"/>
    <mergeCell ref="I1097:I1098"/>
    <mergeCell ref="J1097:J1098"/>
    <mergeCell ref="H1091:H1092"/>
    <mergeCell ref="I1091:I1092"/>
    <mergeCell ref="J1091:J1092"/>
    <mergeCell ref="H1093:H1094"/>
    <mergeCell ref="I1093:I1094"/>
    <mergeCell ref="J1093:J1094"/>
    <mergeCell ref="H1087:H1088"/>
    <mergeCell ref="I1087:I1088"/>
    <mergeCell ref="J1087:J1088"/>
    <mergeCell ref="H1089:H1090"/>
    <mergeCell ref="I1089:I1090"/>
    <mergeCell ref="J1089:J1090"/>
    <mergeCell ref="J1115:J1116"/>
    <mergeCell ref="A7:A8"/>
    <mergeCell ref="A9:A10"/>
    <mergeCell ref="A11:A12"/>
    <mergeCell ref="A13:A14"/>
    <mergeCell ref="A15:A16"/>
    <mergeCell ref="A17:A18"/>
    <mergeCell ref="A19:A20"/>
    <mergeCell ref="A21:A22"/>
    <mergeCell ref="A23:A24"/>
    <mergeCell ref="A25:A26"/>
    <mergeCell ref="A27:A28"/>
    <mergeCell ref="A29:A30"/>
    <mergeCell ref="A31:A32"/>
    <mergeCell ref="H1111:H1112"/>
    <mergeCell ref="I1111:I1112"/>
    <mergeCell ref="J1111:J1112"/>
    <mergeCell ref="H1113:H1114"/>
    <mergeCell ref="I1113:I1114"/>
    <mergeCell ref="J1113:J1114"/>
    <mergeCell ref="H1107:H1108"/>
    <mergeCell ref="I1107:I1108"/>
    <mergeCell ref="J1107:J1108"/>
    <mergeCell ref="H1109:H1110"/>
    <mergeCell ref="I1109:I1110"/>
    <mergeCell ref="J1109:J1110"/>
    <mergeCell ref="H1103:H1104"/>
    <mergeCell ref="I1103:I1104"/>
    <mergeCell ref="J1103:J1104"/>
    <mergeCell ref="H1105:H1106"/>
    <mergeCell ref="I1105:I1106"/>
    <mergeCell ref="J1105:J1106"/>
    <mergeCell ref="A53:A54"/>
    <mergeCell ref="A55:A56"/>
    <mergeCell ref="A57:A58"/>
    <mergeCell ref="A59:A60"/>
    <mergeCell ref="A61:A62"/>
    <mergeCell ref="A43:A44"/>
    <mergeCell ref="A45:A46"/>
    <mergeCell ref="A47:A48"/>
    <mergeCell ref="A49:A50"/>
    <mergeCell ref="A51:A52"/>
    <mergeCell ref="A33:A34"/>
    <mergeCell ref="A35:A36"/>
    <mergeCell ref="A37:A38"/>
    <mergeCell ref="A39:A40"/>
    <mergeCell ref="A41:A42"/>
    <mergeCell ref="H1115:H1116"/>
    <mergeCell ref="I1115:I1116"/>
    <mergeCell ref="H1099:H1100"/>
    <mergeCell ref="I1099:I1100"/>
    <mergeCell ref="H1083:H1084"/>
    <mergeCell ref="I1083:I1084"/>
    <mergeCell ref="H1067:H1068"/>
    <mergeCell ref="I1067:I1068"/>
    <mergeCell ref="H1051:H1052"/>
    <mergeCell ref="I1051:I1052"/>
    <mergeCell ref="H1035:H1036"/>
    <mergeCell ref="I1035:I1036"/>
    <mergeCell ref="H1019:H1020"/>
    <mergeCell ref="I1019:I1020"/>
    <mergeCell ref="H1003:H1004"/>
    <mergeCell ref="I1003:I1004"/>
    <mergeCell ref="H987:H988"/>
    <mergeCell ref="A93:A94"/>
    <mergeCell ref="A95:A96"/>
    <mergeCell ref="A97:A98"/>
    <mergeCell ref="A99:A100"/>
    <mergeCell ref="A101:A102"/>
    <mergeCell ref="A83:A84"/>
    <mergeCell ref="A85:A86"/>
    <mergeCell ref="A87:A88"/>
    <mergeCell ref="A89:A90"/>
    <mergeCell ref="A91:A92"/>
    <mergeCell ref="A73:A74"/>
    <mergeCell ref="A75:A76"/>
    <mergeCell ref="A77:A78"/>
    <mergeCell ref="A79:A80"/>
    <mergeCell ref="A81:A82"/>
    <mergeCell ref="A63:A64"/>
    <mergeCell ref="A65:A66"/>
    <mergeCell ref="A67:A68"/>
    <mergeCell ref="A69:A70"/>
    <mergeCell ref="A71:A72"/>
    <mergeCell ref="A133:A134"/>
    <mergeCell ref="A135:A136"/>
    <mergeCell ref="A137:A138"/>
    <mergeCell ref="A139:A140"/>
    <mergeCell ref="A141:A142"/>
    <mergeCell ref="A123:A124"/>
    <mergeCell ref="A125:A126"/>
    <mergeCell ref="A127:A128"/>
    <mergeCell ref="A129:A130"/>
    <mergeCell ref="A131:A132"/>
    <mergeCell ref="A113:A114"/>
    <mergeCell ref="A115:A116"/>
    <mergeCell ref="A117:A118"/>
    <mergeCell ref="A119:A120"/>
    <mergeCell ref="A121:A122"/>
    <mergeCell ref="A103:A104"/>
    <mergeCell ref="A105:A106"/>
    <mergeCell ref="A107:A108"/>
    <mergeCell ref="A109:A110"/>
    <mergeCell ref="A111:A112"/>
    <mergeCell ref="A173:A174"/>
    <mergeCell ref="A175:A176"/>
    <mergeCell ref="A177:A178"/>
    <mergeCell ref="A179:A180"/>
    <mergeCell ref="A181:A182"/>
    <mergeCell ref="A163:A164"/>
    <mergeCell ref="A165:A166"/>
    <mergeCell ref="A167:A168"/>
    <mergeCell ref="A169:A170"/>
    <mergeCell ref="A171:A172"/>
    <mergeCell ref="A153:A154"/>
    <mergeCell ref="A155:A156"/>
    <mergeCell ref="A157:A158"/>
    <mergeCell ref="A159:A160"/>
    <mergeCell ref="A161:A162"/>
    <mergeCell ref="A143:A144"/>
    <mergeCell ref="A145:A146"/>
    <mergeCell ref="A147:A148"/>
    <mergeCell ref="A149:A150"/>
    <mergeCell ref="A151:A152"/>
    <mergeCell ref="A213:A214"/>
    <mergeCell ref="A215:A216"/>
    <mergeCell ref="A217:A218"/>
    <mergeCell ref="A219:A220"/>
    <mergeCell ref="A221:A222"/>
    <mergeCell ref="A203:A204"/>
    <mergeCell ref="A205:A206"/>
    <mergeCell ref="A207:A208"/>
    <mergeCell ref="A209:A210"/>
    <mergeCell ref="A211:A212"/>
    <mergeCell ref="A193:A194"/>
    <mergeCell ref="A195:A196"/>
    <mergeCell ref="A197:A198"/>
    <mergeCell ref="A199:A200"/>
    <mergeCell ref="A201:A202"/>
    <mergeCell ref="A183:A184"/>
    <mergeCell ref="A185:A186"/>
    <mergeCell ref="A187:A188"/>
    <mergeCell ref="A189:A190"/>
    <mergeCell ref="A191:A192"/>
    <mergeCell ref="A253:A254"/>
    <mergeCell ref="A255:A256"/>
    <mergeCell ref="A257:A258"/>
    <mergeCell ref="A259:A260"/>
    <mergeCell ref="A261:A262"/>
    <mergeCell ref="A243:A244"/>
    <mergeCell ref="A245:A246"/>
    <mergeCell ref="A247:A248"/>
    <mergeCell ref="A249:A250"/>
    <mergeCell ref="A251:A252"/>
    <mergeCell ref="A233:A234"/>
    <mergeCell ref="A235:A236"/>
    <mergeCell ref="A237:A238"/>
    <mergeCell ref="A239:A240"/>
    <mergeCell ref="A241:A242"/>
    <mergeCell ref="A223:A224"/>
    <mergeCell ref="A225:A226"/>
    <mergeCell ref="A227:A228"/>
    <mergeCell ref="A229:A230"/>
    <mergeCell ref="A231:A232"/>
    <mergeCell ref="A293:A294"/>
    <mergeCell ref="A295:A296"/>
    <mergeCell ref="A297:A298"/>
    <mergeCell ref="A299:A300"/>
    <mergeCell ref="A301:A302"/>
    <mergeCell ref="A283:A284"/>
    <mergeCell ref="A285:A286"/>
    <mergeCell ref="A287:A288"/>
    <mergeCell ref="A289:A290"/>
    <mergeCell ref="A291:A292"/>
    <mergeCell ref="A273:A274"/>
    <mergeCell ref="A275:A276"/>
    <mergeCell ref="A277:A278"/>
    <mergeCell ref="A279:A280"/>
    <mergeCell ref="A281:A282"/>
    <mergeCell ref="A263:A264"/>
    <mergeCell ref="A265:A266"/>
    <mergeCell ref="A267:A268"/>
    <mergeCell ref="A269:A270"/>
    <mergeCell ref="A271:A272"/>
    <mergeCell ref="A333:A334"/>
    <mergeCell ref="A335:A336"/>
    <mergeCell ref="A337:A338"/>
    <mergeCell ref="A339:A340"/>
    <mergeCell ref="A341:A342"/>
    <mergeCell ref="A323:A324"/>
    <mergeCell ref="A325:A326"/>
    <mergeCell ref="A327:A328"/>
    <mergeCell ref="A329:A330"/>
    <mergeCell ref="A331:A332"/>
    <mergeCell ref="A313:A314"/>
    <mergeCell ref="A315:A316"/>
    <mergeCell ref="A317:A318"/>
    <mergeCell ref="A319:A320"/>
    <mergeCell ref="A321:A322"/>
    <mergeCell ref="A303:A304"/>
    <mergeCell ref="A305:A306"/>
    <mergeCell ref="A307:A308"/>
    <mergeCell ref="A309:A310"/>
    <mergeCell ref="A311:A312"/>
    <mergeCell ref="A373:A374"/>
    <mergeCell ref="A375:A376"/>
    <mergeCell ref="A377:A378"/>
    <mergeCell ref="A379:A380"/>
    <mergeCell ref="A381:A382"/>
    <mergeCell ref="A363:A364"/>
    <mergeCell ref="A365:A366"/>
    <mergeCell ref="A367:A368"/>
    <mergeCell ref="A369:A370"/>
    <mergeCell ref="A371:A372"/>
    <mergeCell ref="A353:A354"/>
    <mergeCell ref="A355:A356"/>
    <mergeCell ref="A357:A358"/>
    <mergeCell ref="A359:A360"/>
    <mergeCell ref="A361:A362"/>
    <mergeCell ref="A343:A344"/>
    <mergeCell ref="A345:A346"/>
    <mergeCell ref="A347:A348"/>
    <mergeCell ref="A349:A350"/>
    <mergeCell ref="A351:A352"/>
    <mergeCell ref="A413:A414"/>
    <mergeCell ref="A415:A416"/>
    <mergeCell ref="A417:A418"/>
    <mergeCell ref="A419:A420"/>
    <mergeCell ref="A421:A422"/>
    <mergeCell ref="A403:A404"/>
    <mergeCell ref="A405:A406"/>
    <mergeCell ref="A407:A408"/>
    <mergeCell ref="A409:A410"/>
    <mergeCell ref="A411:A412"/>
    <mergeCell ref="A393:A394"/>
    <mergeCell ref="A395:A396"/>
    <mergeCell ref="A397:A398"/>
    <mergeCell ref="A399:A400"/>
    <mergeCell ref="A401:A402"/>
    <mergeCell ref="A383:A384"/>
    <mergeCell ref="A385:A386"/>
    <mergeCell ref="A387:A388"/>
    <mergeCell ref="A389:A390"/>
    <mergeCell ref="A391:A392"/>
    <mergeCell ref="A453:A454"/>
    <mergeCell ref="A455:A456"/>
    <mergeCell ref="A457:A458"/>
    <mergeCell ref="A459:A460"/>
    <mergeCell ref="A461:A462"/>
    <mergeCell ref="A443:A444"/>
    <mergeCell ref="A445:A446"/>
    <mergeCell ref="A447:A448"/>
    <mergeCell ref="A449:A450"/>
    <mergeCell ref="A451:A452"/>
    <mergeCell ref="A433:A434"/>
    <mergeCell ref="A435:A436"/>
    <mergeCell ref="A437:A438"/>
    <mergeCell ref="A439:A440"/>
    <mergeCell ref="A441:A442"/>
    <mergeCell ref="A423:A424"/>
    <mergeCell ref="A425:A426"/>
    <mergeCell ref="A427:A428"/>
    <mergeCell ref="A429:A430"/>
    <mergeCell ref="A431:A432"/>
    <mergeCell ref="A493:A494"/>
    <mergeCell ref="A495:A496"/>
    <mergeCell ref="A497:A498"/>
    <mergeCell ref="A499:A500"/>
    <mergeCell ref="A501:A502"/>
    <mergeCell ref="A483:A484"/>
    <mergeCell ref="A485:A486"/>
    <mergeCell ref="A487:A488"/>
    <mergeCell ref="A489:A490"/>
    <mergeCell ref="A491:A492"/>
    <mergeCell ref="A473:A474"/>
    <mergeCell ref="A475:A476"/>
    <mergeCell ref="A477:A478"/>
    <mergeCell ref="A479:A480"/>
    <mergeCell ref="A481:A482"/>
    <mergeCell ref="A463:A464"/>
    <mergeCell ref="A465:A466"/>
    <mergeCell ref="A467:A468"/>
    <mergeCell ref="A469:A470"/>
    <mergeCell ref="A471:A472"/>
    <mergeCell ref="A533:A534"/>
    <mergeCell ref="A535:A536"/>
    <mergeCell ref="A537:A538"/>
    <mergeCell ref="A539:A540"/>
    <mergeCell ref="A541:A542"/>
    <mergeCell ref="A523:A524"/>
    <mergeCell ref="A525:A526"/>
    <mergeCell ref="A527:A528"/>
    <mergeCell ref="A529:A530"/>
    <mergeCell ref="A531:A532"/>
    <mergeCell ref="A513:A514"/>
    <mergeCell ref="A515:A516"/>
    <mergeCell ref="A517:A518"/>
    <mergeCell ref="A519:A520"/>
    <mergeCell ref="A521:A522"/>
    <mergeCell ref="A503:A504"/>
    <mergeCell ref="A505:A506"/>
    <mergeCell ref="A507:A508"/>
    <mergeCell ref="A509:A510"/>
    <mergeCell ref="A511:A512"/>
    <mergeCell ref="A573:A574"/>
    <mergeCell ref="A575:A576"/>
    <mergeCell ref="A577:A578"/>
    <mergeCell ref="A579:A580"/>
    <mergeCell ref="A581:A582"/>
    <mergeCell ref="A563:A564"/>
    <mergeCell ref="A565:A566"/>
    <mergeCell ref="A567:A568"/>
    <mergeCell ref="A569:A570"/>
    <mergeCell ref="A571:A572"/>
    <mergeCell ref="A553:A554"/>
    <mergeCell ref="A555:A556"/>
    <mergeCell ref="A557:A558"/>
    <mergeCell ref="A559:A560"/>
    <mergeCell ref="A561:A562"/>
    <mergeCell ref="A543:A544"/>
    <mergeCell ref="A545:A546"/>
    <mergeCell ref="A547:A548"/>
    <mergeCell ref="A549:A550"/>
    <mergeCell ref="A551:A552"/>
    <mergeCell ref="A613:A614"/>
    <mergeCell ref="A615:A616"/>
    <mergeCell ref="A617:A618"/>
    <mergeCell ref="A619:A620"/>
    <mergeCell ref="A621:A622"/>
    <mergeCell ref="A603:A604"/>
    <mergeCell ref="A605:A606"/>
    <mergeCell ref="A607:A608"/>
    <mergeCell ref="A609:A610"/>
    <mergeCell ref="A611:A612"/>
    <mergeCell ref="A593:A594"/>
    <mergeCell ref="A595:A596"/>
    <mergeCell ref="A597:A598"/>
    <mergeCell ref="A599:A600"/>
    <mergeCell ref="A601:A602"/>
    <mergeCell ref="A583:A584"/>
    <mergeCell ref="A585:A586"/>
    <mergeCell ref="A587:A588"/>
    <mergeCell ref="A589:A590"/>
    <mergeCell ref="A591:A592"/>
    <mergeCell ref="A653:A654"/>
    <mergeCell ref="A655:A656"/>
    <mergeCell ref="A657:A658"/>
    <mergeCell ref="A659:A660"/>
    <mergeCell ref="A661:A662"/>
    <mergeCell ref="A643:A644"/>
    <mergeCell ref="A645:A646"/>
    <mergeCell ref="A647:A648"/>
    <mergeCell ref="A649:A650"/>
    <mergeCell ref="A651:A652"/>
    <mergeCell ref="A633:A634"/>
    <mergeCell ref="A635:A636"/>
    <mergeCell ref="A637:A638"/>
    <mergeCell ref="A639:A640"/>
    <mergeCell ref="A641:A642"/>
    <mergeCell ref="A623:A624"/>
    <mergeCell ref="A625:A626"/>
    <mergeCell ref="A627:A628"/>
    <mergeCell ref="A629:A630"/>
    <mergeCell ref="A631:A632"/>
    <mergeCell ref="A693:A694"/>
    <mergeCell ref="A695:A696"/>
    <mergeCell ref="A697:A698"/>
    <mergeCell ref="A699:A700"/>
    <mergeCell ref="A701:A702"/>
    <mergeCell ref="A683:A684"/>
    <mergeCell ref="A685:A686"/>
    <mergeCell ref="A687:A688"/>
    <mergeCell ref="A689:A690"/>
    <mergeCell ref="A691:A692"/>
    <mergeCell ref="A673:A674"/>
    <mergeCell ref="A675:A676"/>
    <mergeCell ref="A677:A678"/>
    <mergeCell ref="A679:A680"/>
    <mergeCell ref="A681:A682"/>
    <mergeCell ref="A663:A664"/>
    <mergeCell ref="A665:A666"/>
    <mergeCell ref="A667:A668"/>
    <mergeCell ref="A669:A670"/>
    <mergeCell ref="A671:A672"/>
    <mergeCell ref="A733:A734"/>
    <mergeCell ref="A735:A736"/>
    <mergeCell ref="A737:A738"/>
    <mergeCell ref="A739:A740"/>
    <mergeCell ref="A741:A742"/>
    <mergeCell ref="A723:A724"/>
    <mergeCell ref="A725:A726"/>
    <mergeCell ref="A727:A728"/>
    <mergeCell ref="A729:A730"/>
    <mergeCell ref="A731:A732"/>
    <mergeCell ref="A713:A714"/>
    <mergeCell ref="A715:A716"/>
    <mergeCell ref="A717:A718"/>
    <mergeCell ref="A719:A720"/>
    <mergeCell ref="A721:A722"/>
    <mergeCell ref="A703:A704"/>
    <mergeCell ref="A705:A706"/>
    <mergeCell ref="A707:A708"/>
    <mergeCell ref="A709:A710"/>
    <mergeCell ref="A711:A712"/>
    <mergeCell ref="A773:A774"/>
    <mergeCell ref="A775:A776"/>
    <mergeCell ref="A777:A778"/>
    <mergeCell ref="A779:A780"/>
    <mergeCell ref="A781:A782"/>
    <mergeCell ref="A763:A764"/>
    <mergeCell ref="A765:A766"/>
    <mergeCell ref="A767:A768"/>
    <mergeCell ref="A769:A770"/>
    <mergeCell ref="A771:A772"/>
    <mergeCell ref="A753:A754"/>
    <mergeCell ref="A755:A756"/>
    <mergeCell ref="A757:A758"/>
    <mergeCell ref="A759:A760"/>
    <mergeCell ref="A761:A762"/>
    <mergeCell ref="A743:A744"/>
    <mergeCell ref="A745:A746"/>
    <mergeCell ref="A747:A748"/>
    <mergeCell ref="A749:A750"/>
    <mergeCell ref="A751:A752"/>
    <mergeCell ref="A813:A814"/>
    <mergeCell ref="A815:A816"/>
    <mergeCell ref="A817:A818"/>
    <mergeCell ref="A819:A820"/>
    <mergeCell ref="A821:A822"/>
    <mergeCell ref="A803:A804"/>
    <mergeCell ref="A805:A806"/>
    <mergeCell ref="A807:A808"/>
    <mergeCell ref="A809:A810"/>
    <mergeCell ref="A811:A812"/>
    <mergeCell ref="A793:A794"/>
    <mergeCell ref="A795:A796"/>
    <mergeCell ref="A797:A798"/>
    <mergeCell ref="A799:A800"/>
    <mergeCell ref="A801:A802"/>
    <mergeCell ref="A783:A784"/>
    <mergeCell ref="A785:A786"/>
    <mergeCell ref="A787:A788"/>
    <mergeCell ref="A789:A790"/>
    <mergeCell ref="A791:A792"/>
    <mergeCell ref="A853:A854"/>
    <mergeCell ref="A855:A856"/>
    <mergeCell ref="A857:A858"/>
    <mergeCell ref="A859:A860"/>
    <mergeCell ref="A861:A862"/>
    <mergeCell ref="A843:A844"/>
    <mergeCell ref="A845:A846"/>
    <mergeCell ref="A847:A848"/>
    <mergeCell ref="A849:A850"/>
    <mergeCell ref="A851:A852"/>
    <mergeCell ref="A833:A834"/>
    <mergeCell ref="A835:A836"/>
    <mergeCell ref="A837:A838"/>
    <mergeCell ref="A839:A840"/>
    <mergeCell ref="A841:A842"/>
    <mergeCell ref="A823:A824"/>
    <mergeCell ref="A825:A826"/>
    <mergeCell ref="A827:A828"/>
    <mergeCell ref="A829:A830"/>
    <mergeCell ref="A831:A832"/>
    <mergeCell ref="A893:A894"/>
    <mergeCell ref="A895:A896"/>
    <mergeCell ref="A897:A898"/>
    <mergeCell ref="A899:A900"/>
    <mergeCell ref="A901:A902"/>
    <mergeCell ref="A883:A884"/>
    <mergeCell ref="A885:A886"/>
    <mergeCell ref="A887:A888"/>
    <mergeCell ref="A889:A890"/>
    <mergeCell ref="A891:A892"/>
    <mergeCell ref="A873:A874"/>
    <mergeCell ref="A875:A876"/>
    <mergeCell ref="A877:A878"/>
    <mergeCell ref="A879:A880"/>
    <mergeCell ref="A881:A882"/>
    <mergeCell ref="A863:A864"/>
    <mergeCell ref="A865:A866"/>
    <mergeCell ref="A867:A868"/>
    <mergeCell ref="A869:A870"/>
    <mergeCell ref="A871:A872"/>
    <mergeCell ref="A933:A934"/>
    <mergeCell ref="A935:A936"/>
    <mergeCell ref="A937:A938"/>
    <mergeCell ref="A939:A940"/>
    <mergeCell ref="A941:A942"/>
    <mergeCell ref="A923:A924"/>
    <mergeCell ref="A925:A926"/>
    <mergeCell ref="A927:A928"/>
    <mergeCell ref="A929:A930"/>
    <mergeCell ref="A931:A932"/>
    <mergeCell ref="A913:A914"/>
    <mergeCell ref="A915:A916"/>
    <mergeCell ref="A917:A918"/>
    <mergeCell ref="A919:A920"/>
    <mergeCell ref="A921:A922"/>
    <mergeCell ref="A903:A904"/>
    <mergeCell ref="A905:A906"/>
    <mergeCell ref="A907:A908"/>
    <mergeCell ref="A909:A910"/>
    <mergeCell ref="A911:A912"/>
    <mergeCell ref="A971:A972"/>
    <mergeCell ref="A973:A974"/>
    <mergeCell ref="A975:A976"/>
    <mergeCell ref="A977:A978"/>
    <mergeCell ref="A979:A980"/>
    <mergeCell ref="A961:A962"/>
    <mergeCell ref="A963:A964"/>
    <mergeCell ref="A965:A966"/>
    <mergeCell ref="A967:A968"/>
    <mergeCell ref="A969:A970"/>
    <mergeCell ref="A953:A954"/>
    <mergeCell ref="A955:A956"/>
    <mergeCell ref="A957:A958"/>
    <mergeCell ref="A959:A960"/>
    <mergeCell ref="A943:A944"/>
    <mergeCell ref="A945:A946"/>
    <mergeCell ref="A947:A948"/>
    <mergeCell ref="A949:A950"/>
    <mergeCell ref="A951:A952"/>
    <mergeCell ref="A1011:A1012"/>
    <mergeCell ref="A1013:A1014"/>
    <mergeCell ref="A1015:A1016"/>
    <mergeCell ref="A1017:A1018"/>
    <mergeCell ref="A1019:A1020"/>
    <mergeCell ref="A1001:A1002"/>
    <mergeCell ref="A1003:A1004"/>
    <mergeCell ref="A1005:A1006"/>
    <mergeCell ref="A1007:A1008"/>
    <mergeCell ref="A1009:A1010"/>
    <mergeCell ref="A991:A992"/>
    <mergeCell ref="A993:A994"/>
    <mergeCell ref="A995:A996"/>
    <mergeCell ref="A997:A998"/>
    <mergeCell ref="A999:A1000"/>
    <mergeCell ref="A981:A982"/>
    <mergeCell ref="A983:A984"/>
    <mergeCell ref="A985:A986"/>
    <mergeCell ref="A987:A988"/>
    <mergeCell ref="A989:A990"/>
    <mergeCell ref="A1051:A1052"/>
    <mergeCell ref="A1053:A1054"/>
    <mergeCell ref="A1055:A1056"/>
    <mergeCell ref="A1057:A1058"/>
    <mergeCell ref="A1059:A1060"/>
    <mergeCell ref="A1041:A1042"/>
    <mergeCell ref="A1043:A1044"/>
    <mergeCell ref="A1045:A1046"/>
    <mergeCell ref="A1047:A1048"/>
    <mergeCell ref="A1049:A1050"/>
    <mergeCell ref="A1031:A1032"/>
    <mergeCell ref="A1033:A1034"/>
    <mergeCell ref="A1035:A1036"/>
    <mergeCell ref="A1037:A1038"/>
    <mergeCell ref="A1039:A1040"/>
    <mergeCell ref="A1021:A1022"/>
    <mergeCell ref="A1023:A1024"/>
    <mergeCell ref="A1025:A1026"/>
    <mergeCell ref="A1027:A1028"/>
    <mergeCell ref="A1029:A1030"/>
    <mergeCell ref="A1093:A1094"/>
    <mergeCell ref="A1095:A1096"/>
    <mergeCell ref="A1097:A1098"/>
    <mergeCell ref="A1099:A1100"/>
    <mergeCell ref="A1081:A1082"/>
    <mergeCell ref="A1083:A1084"/>
    <mergeCell ref="A1085:A1086"/>
    <mergeCell ref="A1087:A1088"/>
    <mergeCell ref="A1089:A1090"/>
    <mergeCell ref="A1071:A1072"/>
    <mergeCell ref="A1073:A1074"/>
    <mergeCell ref="A1075:A1076"/>
    <mergeCell ref="A1077:A1078"/>
    <mergeCell ref="A1079:A1080"/>
    <mergeCell ref="A1061:A1062"/>
    <mergeCell ref="A1063:A1064"/>
    <mergeCell ref="A1065:A1066"/>
    <mergeCell ref="A1067:A1068"/>
    <mergeCell ref="A1069:A1070"/>
    <mergeCell ref="E43:E44"/>
    <mergeCell ref="E45:E46"/>
    <mergeCell ref="E47:E48"/>
    <mergeCell ref="E49:E50"/>
    <mergeCell ref="E51:E52"/>
    <mergeCell ref="E33:E34"/>
    <mergeCell ref="E35:E36"/>
    <mergeCell ref="E37:E38"/>
    <mergeCell ref="E39:E40"/>
    <mergeCell ref="E41:E42"/>
    <mergeCell ref="A1111:A1112"/>
    <mergeCell ref="A1113:A1114"/>
    <mergeCell ref="A1115:A1116"/>
    <mergeCell ref="E7:E8"/>
    <mergeCell ref="E9:E10"/>
    <mergeCell ref="E11:E12"/>
    <mergeCell ref="E13:E14"/>
    <mergeCell ref="E15:E16"/>
    <mergeCell ref="E17:E18"/>
    <mergeCell ref="E19:E20"/>
    <mergeCell ref="E21:E22"/>
    <mergeCell ref="E23:E24"/>
    <mergeCell ref="E25:E26"/>
    <mergeCell ref="E27:E28"/>
    <mergeCell ref="E29:E30"/>
    <mergeCell ref="E31:E32"/>
    <mergeCell ref="A1101:A1102"/>
    <mergeCell ref="A1103:A1104"/>
    <mergeCell ref="A1105:A1106"/>
    <mergeCell ref="A1107:A1108"/>
    <mergeCell ref="A1109:A1110"/>
    <mergeCell ref="A1091:A1092"/>
    <mergeCell ref="E83:E84"/>
    <mergeCell ref="E85:E86"/>
    <mergeCell ref="E87:E88"/>
    <mergeCell ref="E89:E90"/>
    <mergeCell ref="E91:E92"/>
    <mergeCell ref="E73:E74"/>
    <mergeCell ref="E75:E76"/>
    <mergeCell ref="E77:E78"/>
    <mergeCell ref="E79:E80"/>
    <mergeCell ref="E81:E82"/>
    <mergeCell ref="E63:E64"/>
    <mergeCell ref="E65:E66"/>
    <mergeCell ref="E67:E68"/>
    <mergeCell ref="E69:E70"/>
    <mergeCell ref="E71:E72"/>
    <mergeCell ref="E53:E54"/>
    <mergeCell ref="E55:E56"/>
    <mergeCell ref="E57:E58"/>
    <mergeCell ref="E59:E60"/>
    <mergeCell ref="E61:E62"/>
    <mergeCell ref="E123:E124"/>
    <mergeCell ref="E125:E126"/>
    <mergeCell ref="E127:E128"/>
    <mergeCell ref="E129:E130"/>
    <mergeCell ref="E131:E132"/>
    <mergeCell ref="E113:E114"/>
    <mergeCell ref="E115:E116"/>
    <mergeCell ref="E117:E118"/>
    <mergeCell ref="E119:E120"/>
    <mergeCell ref="E121:E122"/>
    <mergeCell ref="E103:E104"/>
    <mergeCell ref="E105:E106"/>
    <mergeCell ref="E107:E108"/>
    <mergeCell ref="E109:E110"/>
    <mergeCell ref="E111:E112"/>
    <mergeCell ref="E93:E94"/>
    <mergeCell ref="E95:E96"/>
    <mergeCell ref="E97:E98"/>
    <mergeCell ref="E99:E100"/>
    <mergeCell ref="E101:E102"/>
    <mergeCell ref="E163:E164"/>
    <mergeCell ref="E165:E166"/>
    <mergeCell ref="E167:E168"/>
    <mergeCell ref="E169:E170"/>
    <mergeCell ref="E171:E172"/>
    <mergeCell ref="E153:E154"/>
    <mergeCell ref="E155:E156"/>
    <mergeCell ref="E157:E158"/>
    <mergeCell ref="E159:E160"/>
    <mergeCell ref="E161:E162"/>
    <mergeCell ref="E143:E144"/>
    <mergeCell ref="E145:E146"/>
    <mergeCell ref="E147:E148"/>
    <mergeCell ref="E149:E150"/>
    <mergeCell ref="E151:E152"/>
    <mergeCell ref="E133:E134"/>
    <mergeCell ref="E135:E136"/>
    <mergeCell ref="E137:E138"/>
    <mergeCell ref="E139:E140"/>
    <mergeCell ref="E141:E142"/>
    <mergeCell ref="E203:E204"/>
    <mergeCell ref="E205:E206"/>
    <mergeCell ref="E207:E208"/>
    <mergeCell ref="E209:E210"/>
    <mergeCell ref="E211:E212"/>
    <mergeCell ref="E193:E194"/>
    <mergeCell ref="E195:E196"/>
    <mergeCell ref="E197:E198"/>
    <mergeCell ref="E199:E200"/>
    <mergeCell ref="E201:E202"/>
    <mergeCell ref="E183:E184"/>
    <mergeCell ref="E185:E186"/>
    <mergeCell ref="E187:E188"/>
    <mergeCell ref="E189:E190"/>
    <mergeCell ref="E191:E192"/>
    <mergeCell ref="E173:E174"/>
    <mergeCell ref="E175:E176"/>
    <mergeCell ref="E177:E178"/>
    <mergeCell ref="E179:E180"/>
    <mergeCell ref="E181:E182"/>
    <mergeCell ref="E243:E244"/>
    <mergeCell ref="E245:E246"/>
    <mergeCell ref="E247:E248"/>
    <mergeCell ref="E249:E250"/>
    <mergeCell ref="E251:E252"/>
    <mergeCell ref="E233:E234"/>
    <mergeCell ref="E235:E236"/>
    <mergeCell ref="E237:E238"/>
    <mergeCell ref="E239:E240"/>
    <mergeCell ref="E241:E242"/>
    <mergeCell ref="E223:E224"/>
    <mergeCell ref="E225:E226"/>
    <mergeCell ref="E227:E228"/>
    <mergeCell ref="E229:E230"/>
    <mergeCell ref="E231:E232"/>
    <mergeCell ref="E213:E214"/>
    <mergeCell ref="E215:E216"/>
    <mergeCell ref="E217:E218"/>
    <mergeCell ref="E219:E220"/>
    <mergeCell ref="E221:E222"/>
    <mergeCell ref="E283:E284"/>
    <mergeCell ref="E285:E286"/>
    <mergeCell ref="E287:E288"/>
    <mergeCell ref="E289:E290"/>
    <mergeCell ref="E291:E292"/>
    <mergeCell ref="E273:E274"/>
    <mergeCell ref="E275:E276"/>
    <mergeCell ref="E277:E278"/>
    <mergeCell ref="E279:E280"/>
    <mergeCell ref="E281:E282"/>
    <mergeCell ref="E263:E264"/>
    <mergeCell ref="E265:E266"/>
    <mergeCell ref="E267:E268"/>
    <mergeCell ref="E269:E270"/>
    <mergeCell ref="E271:E272"/>
    <mergeCell ref="E253:E254"/>
    <mergeCell ref="E255:E256"/>
    <mergeCell ref="E257:E258"/>
    <mergeCell ref="E259:E260"/>
    <mergeCell ref="E261:E262"/>
    <mergeCell ref="E323:E324"/>
    <mergeCell ref="E325:E326"/>
    <mergeCell ref="E327:E328"/>
    <mergeCell ref="E329:E330"/>
    <mergeCell ref="E331:E332"/>
    <mergeCell ref="E313:E314"/>
    <mergeCell ref="E315:E316"/>
    <mergeCell ref="E317:E318"/>
    <mergeCell ref="E319:E320"/>
    <mergeCell ref="E321:E322"/>
    <mergeCell ref="E303:E304"/>
    <mergeCell ref="E305:E306"/>
    <mergeCell ref="E307:E308"/>
    <mergeCell ref="E309:E310"/>
    <mergeCell ref="E311:E312"/>
    <mergeCell ref="E293:E294"/>
    <mergeCell ref="E295:E296"/>
    <mergeCell ref="E297:E298"/>
    <mergeCell ref="E299:E300"/>
    <mergeCell ref="E301:E302"/>
    <mergeCell ref="E363:E364"/>
    <mergeCell ref="E365:E366"/>
    <mergeCell ref="E367:E368"/>
    <mergeCell ref="E369:E370"/>
    <mergeCell ref="E371:E372"/>
    <mergeCell ref="E353:E354"/>
    <mergeCell ref="E355:E356"/>
    <mergeCell ref="E357:E358"/>
    <mergeCell ref="E359:E360"/>
    <mergeCell ref="E361:E362"/>
    <mergeCell ref="E343:E344"/>
    <mergeCell ref="E345:E346"/>
    <mergeCell ref="E347:E348"/>
    <mergeCell ref="E349:E350"/>
    <mergeCell ref="E351:E352"/>
    <mergeCell ref="E333:E334"/>
    <mergeCell ref="E335:E336"/>
    <mergeCell ref="E337:E338"/>
    <mergeCell ref="E339:E340"/>
    <mergeCell ref="E341:E342"/>
    <mergeCell ref="E403:E404"/>
    <mergeCell ref="E405:E406"/>
    <mergeCell ref="E407:E408"/>
    <mergeCell ref="E409:E410"/>
    <mergeCell ref="E411:E412"/>
    <mergeCell ref="E393:E394"/>
    <mergeCell ref="E395:E396"/>
    <mergeCell ref="E397:E398"/>
    <mergeCell ref="E399:E400"/>
    <mergeCell ref="E401:E402"/>
    <mergeCell ref="E383:E384"/>
    <mergeCell ref="E385:E386"/>
    <mergeCell ref="E387:E388"/>
    <mergeCell ref="E389:E390"/>
    <mergeCell ref="E391:E392"/>
    <mergeCell ref="E373:E374"/>
    <mergeCell ref="E375:E376"/>
    <mergeCell ref="E377:E378"/>
    <mergeCell ref="E379:E380"/>
    <mergeCell ref="E381:E382"/>
    <mergeCell ref="E443:E444"/>
    <mergeCell ref="E445:E446"/>
    <mergeCell ref="E447:E448"/>
    <mergeCell ref="E449:E450"/>
    <mergeCell ref="E451:E452"/>
    <mergeCell ref="E433:E434"/>
    <mergeCell ref="E435:E436"/>
    <mergeCell ref="E437:E438"/>
    <mergeCell ref="E439:E440"/>
    <mergeCell ref="E441:E442"/>
    <mergeCell ref="E423:E424"/>
    <mergeCell ref="E425:E426"/>
    <mergeCell ref="E427:E428"/>
    <mergeCell ref="E429:E430"/>
    <mergeCell ref="E431:E432"/>
    <mergeCell ref="E413:E414"/>
    <mergeCell ref="E415:E416"/>
    <mergeCell ref="E417:E418"/>
    <mergeCell ref="E419:E420"/>
    <mergeCell ref="E421:E422"/>
    <mergeCell ref="E483:E484"/>
    <mergeCell ref="E485:E486"/>
    <mergeCell ref="E487:E488"/>
    <mergeCell ref="E489:E490"/>
    <mergeCell ref="E491:E492"/>
    <mergeCell ref="E473:E474"/>
    <mergeCell ref="E475:E476"/>
    <mergeCell ref="E477:E478"/>
    <mergeCell ref="E479:E480"/>
    <mergeCell ref="E481:E482"/>
    <mergeCell ref="E463:E464"/>
    <mergeCell ref="E465:E466"/>
    <mergeCell ref="E467:E468"/>
    <mergeCell ref="E469:E470"/>
    <mergeCell ref="E471:E472"/>
    <mergeCell ref="E453:E454"/>
    <mergeCell ref="E455:E456"/>
    <mergeCell ref="E457:E458"/>
    <mergeCell ref="E459:E460"/>
    <mergeCell ref="E461:E462"/>
    <mergeCell ref="E523:E524"/>
    <mergeCell ref="E525:E526"/>
    <mergeCell ref="E527:E528"/>
    <mergeCell ref="E529:E530"/>
    <mergeCell ref="E531:E532"/>
    <mergeCell ref="E513:E514"/>
    <mergeCell ref="E515:E516"/>
    <mergeCell ref="E517:E518"/>
    <mergeCell ref="E519:E520"/>
    <mergeCell ref="E521:E522"/>
    <mergeCell ref="E503:E504"/>
    <mergeCell ref="E505:E506"/>
    <mergeCell ref="E507:E508"/>
    <mergeCell ref="E509:E510"/>
    <mergeCell ref="E511:E512"/>
    <mergeCell ref="E493:E494"/>
    <mergeCell ref="E495:E496"/>
    <mergeCell ref="E497:E498"/>
    <mergeCell ref="E499:E500"/>
    <mergeCell ref="E501:E502"/>
    <mergeCell ref="E563:E564"/>
    <mergeCell ref="E565:E566"/>
    <mergeCell ref="E567:E568"/>
    <mergeCell ref="E569:E570"/>
    <mergeCell ref="E571:E572"/>
    <mergeCell ref="E553:E554"/>
    <mergeCell ref="E555:E556"/>
    <mergeCell ref="E557:E558"/>
    <mergeCell ref="E559:E560"/>
    <mergeCell ref="E561:E562"/>
    <mergeCell ref="E543:E544"/>
    <mergeCell ref="E545:E546"/>
    <mergeCell ref="E547:E548"/>
    <mergeCell ref="E549:E550"/>
    <mergeCell ref="E551:E552"/>
    <mergeCell ref="E533:E534"/>
    <mergeCell ref="E535:E536"/>
    <mergeCell ref="E537:E538"/>
    <mergeCell ref="E539:E540"/>
    <mergeCell ref="E541:E542"/>
    <mergeCell ref="E603:E604"/>
    <mergeCell ref="E605:E606"/>
    <mergeCell ref="E607:E608"/>
    <mergeCell ref="E609:E610"/>
    <mergeCell ref="E611:E612"/>
    <mergeCell ref="E593:E594"/>
    <mergeCell ref="E595:E596"/>
    <mergeCell ref="E597:E598"/>
    <mergeCell ref="E599:E600"/>
    <mergeCell ref="E601:E602"/>
    <mergeCell ref="E583:E584"/>
    <mergeCell ref="E585:E586"/>
    <mergeCell ref="E587:E588"/>
    <mergeCell ref="E589:E590"/>
    <mergeCell ref="E591:E592"/>
    <mergeCell ref="E573:E574"/>
    <mergeCell ref="E575:E576"/>
    <mergeCell ref="E577:E578"/>
    <mergeCell ref="E579:E580"/>
    <mergeCell ref="E581:E582"/>
    <mergeCell ref="E643:E644"/>
    <mergeCell ref="E645:E646"/>
    <mergeCell ref="E647:E648"/>
    <mergeCell ref="E649:E650"/>
    <mergeCell ref="E651:E652"/>
    <mergeCell ref="E633:E634"/>
    <mergeCell ref="E635:E636"/>
    <mergeCell ref="E637:E638"/>
    <mergeCell ref="E639:E640"/>
    <mergeCell ref="E641:E642"/>
    <mergeCell ref="E623:E624"/>
    <mergeCell ref="E625:E626"/>
    <mergeCell ref="E627:E628"/>
    <mergeCell ref="E629:E630"/>
    <mergeCell ref="E631:E632"/>
    <mergeCell ref="E613:E614"/>
    <mergeCell ref="E615:E616"/>
    <mergeCell ref="E617:E618"/>
    <mergeCell ref="E619:E620"/>
    <mergeCell ref="E621:E622"/>
    <mergeCell ref="E683:E684"/>
    <mergeCell ref="E685:E686"/>
    <mergeCell ref="E687:E688"/>
    <mergeCell ref="E689:E690"/>
    <mergeCell ref="E691:E692"/>
    <mergeCell ref="E673:E674"/>
    <mergeCell ref="E675:E676"/>
    <mergeCell ref="E677:E678"/>
    <mergeCell ref="E679:E680"/>
    <mergeCell ref="E681:E682"/>
    <mergeCell ref="E663:E664"/>
    <mergeCell ref="E665:E666"/>
    <mergeCell ref="E667:E668"/>
    <mergeCell ref="E669:E670"/>
    <mergeCell ref="E671:E672"/>
    <mergeCell ref="E653:E654"/>
    <mergeCell ref="E655:E656"/>
    <mergeCell ref="E657:E658"/>
    <mergeCell ref="E659:E660"/>
    <mergeCell ref="E661:E662"/>
    <mergeCell ref="E723:E724"/>
    <mergeCell ref="E725:E726"/>
    <mergeCell ref="E727:E728"/>
    <mergeCell ref="E729:E730"/>
    <mergeCell ref="E731:E732"/>
    <mergeCell ref="E713:E714"/>
    <mergeCell ref="E715:E716"/>
    <mergeCell ref="E717:E718"/>
    <mergeCell ref="E719:E720"/>
    <mergeCell ref="E721:E722"/>
    <mergeCell ref="E703:E704"/>
    <mergeCell ref="E705:E706"/>
    <mergeCell ref="E707:E708"/>
    <mergeCell ref="E709:E710"/>
    <mergeCell ref="E711:E712"/>
    <mergeCell ref="E693:E694"/>
    <mergeCell ref="E695:E696"/>
    <mergeCell ref="E697:E698"/>
    <mergeCell ref="E699:E700"/>
    <mergeCell ref="E701:E702"/>
    <mergeCell ref="E763:E764"/>
    <mergeCell ref="E765:E766"/>
    <mergeCell ref="E767:E768"/>
    <mergeCell ref="E769:E770"/>
    <mergeCell ref="E771:E772"/>
    <mergeCell ref="E753:E754"/>
    <mergeCell ref="E755:E756"/>
    <mergeCell ref="E757:E758"/>
    <mergeCell ref="E759:E760"/>
    <mergeCell ref="E761:E762"/>
    <mergeCell ref="E743:E744"/>
    <mergeCell ref="E745:E746"/>
    <mergeCell ref="E747:E748"/>
    <mergeCell ref="E749:E750"/>
    <mergeCell ref="E751:E752"/>
    <mergeCell ref="E733:E734"/>
    <mergeCell ref="E735:E736"/>
    <mergeCell ref="E737:E738"/>
    <mergeCell ref="E739:E740"/>
    <mergeCell ref="E741:E742"/>
    <mergeCell ref="E803:E804"/>
    <mergeCell ref="E805:E806"/>
    <mergeCell ref="E807:E808"/>
    <mergeCell ref="E809:E810"/>
    <mergeCell ref="E811:E812"/>
    <mergeCell ref="E793:E794"/>
    <mergeCell ref="E795:E796"/>
    <mergeCell ref="E797:E798"/>
    <mergeCell ref="E799:E800"/>
    <mergeCell ref="E801:E802"/>
    <mergeCell ref="E783:E784"/>
    <mergeCell ref="E785:E786"/>
    <mergeCell ref="E787:E788"/>
    <mergeCell ref="E789:E790"/>
    <mergeCell ref="E791:E792"/>
    <mergeCell ref="E773:E774"/>
    <mergeCell ref="E775:E776"/>
    <mergeCell ref="E777:E778"/>
    <mergeCell ref="E779:E780"/>
    <mergeCell ref="E781:E782"/>
    <mergeCell ref="E843:E844"/>
    <mergeCell ref="E845:E846"/>
    <mergeCell ref="E847:E848"/>
    <mergeCell ref="E849:E850"/>
    <mergeCell ref="E851:E852"/>
    <mergeCell ref="E833:E834"/>
    <mergeCell ref="E835:E836"/>
    <mergeCell ref="E837:E838"/>
    <mergeCell ref="E839:E840"/>
    <mergeCell ref="E841:E842"/>
    <mergeCell ref="E823:E824"/>
    <mergeCell ref="E825:E826"/>
    <mergeCell ref="E827:E828"/>
    <mergeCell ref="E829:E830"/>
    <mergeCell ref="E831:E832"/>
    <mergeCell ref="E813:E814"/>
    <mergeCell ref="E815:E816"/>
    <mergeCell ref="E817:E818"/>
    <mergeCell ref="E819:E820"/>
    <mergeCell ref="E821:E822"/>
    <mergeCell ref="E883:E884"/>
    <mergeCell ref="E885:E886"/>
    <mergeCell ref="E887:E888"/>
    <mergeCell ref="E889:E890"/>
    <mergeCell ref="E891:E892"/>
    <mergeCell ref="E873:E874"/>
    <mergeCell ref="E875:E876"/>
    <mergeCell ref="E877:E878"/>
    <mergeCell ref="E879:E880"/>
    <mergeCell ref="E881:E882"/>
    <mergeCell ref="E863:E864"/>
    <mergeCell ref="E865:E866"/>
    <mergeCell ref="E867:E868"/>
    <mergeCell ref="E869:E870"/>
    <mergeCell ref="E871:E872"/>
    <mergeCell ref="E853:E854"/>
    <mergeCell ref="E855:E856"/>
    <mergeCell ref="E857:E858"/>
    <mergeCell ref="E859:E860"/>
    <mergeCell ref="E861:E862"/>
    <mergeCell ref="E923:E924"/>
    <mergeCell ref="E925:E926"/>
    <mergeCell ref="E927:E928"/>
    <mergeCell ref="E929:E930"/>
    <mergeCell ref="E931:E932"/>
    <mergeCell ref="E913:E914"/>
    <mergeCell ref="E915:E916"/>
    <mergeCell ref="E917:E918"/>
    <mergeCell ref="E919:E920"/>
    <mergeCell ref="E921:E922"/>
    <mergeCell ref="E903:E904"/>
    <mergeCell ref="E905:E906"/>
    <mergeCell ref="E907:E908"/>
    <mergeCell ref="E909:E910"/>
    <mergeCell ref="E911:E912"/>
    <mergeCell ref="E893:E894"/>
    <mergeCell ref="E895:E896"/>
    <mergeCell ref="E897:E898"/>
    <mergeCell ref="E899:E900"/>
    <mergeCell ref="E901:E902"/>
    <mergeCell ref="E961:E962"/>
    <mergeCell ref="E963:E964"/>
    <mergeCell ref="E965:E966"/>
    <mergeCell ref="E967:E968"/>
    <mergeCell ref="E969:E970"/>
    <mergeCell ref="E953:E954"/>
    <mergeCell ref="E955:E956"/>
    <mergeCell ref="E957:E958"/>
    <mergeCell ref="E959:E960"/>
    <mergeCell ref="E943:E944"/>
    <mergeCell ref="E945:E946"/>
    <mergeCell ref="E947:E948"/>
    <mergeCell ref="E949:E950"/>
    <mergeCell ref="E951:E952"/>
    <mergeCell ref="E933:E934"/>
    <mergeCell ref="E935:E936"/>
    <mergeCell ref="E937:E938"/>
    <mergeCell ref="E939:E940"/>
    <mergeCell ref="E941:E942"/>
    <mergeCell ref="E1001:E1002"/>
    <mergeCell ref="E1003:E1004"/>
    <mergeCell ref="E1005:E1006"/>
    <mergeCell ref="E1007:E1008"/>
    <mergeCell ref="E1009:E1010"/>
    <mergeCell ref="E991:E992"/>
    <mergeCell ref="E993:E994"/>
    <mergeCell ref="E995:E996"/>
    <mergeCell ref="E997:E998"/>
    <mergeCell ref="E999:E1000"/>
    <mergeCell ref="E981:E982"/>
    <mergeCell ref="E983:E984"/>
    <mergeCell ref="E985:E986"/>
    <mergeCell ref="E987:E988"/>
    <mergeCell ref="E989:E990"/>
    <mergeCell ref="E971:E972"/>
    <mergeCell ref="E973:E974"/>
    <mergeCell ref="E975:E976"/>
    <mergeCell ref="E977:E978"/>
    <mergeCell ref="E979:E980"/>
    <mergeCell ref="E1041:E1042"/>
    <mergeCell ref="E1043:E1044"/>
    <mergeCell ref="E1045:E1046"/>
    <mergeCell ref="E1047:E1048"/>
    <mergeCell ref="E1049:E1050"/>
    <mergeCell ref="E1031:E1032"/>
    <mergeCell ref="E1033:E1034"/>
    <mergeCell ref="E1035:E1036"/>
    <mergeCell ref="E1037:E1038"/>
    <mergeCell ref="E1039:E1040"/>
    <mergeCell ref="E1021:E1022"/>
    <mergeCell ref="E1023:E1024"/>
    <mergeCell ref="E1025:E1026"/>
    <mergeCell ref="E1027:E1028"/>
    <mergeCell ref="E1029:E1030"/>
    <mergeCell ref="E1011:E1012"/>
    <mergeCell ref="E1013:E1014"/>
    <mergeCell ref="E1015:E1016"/>
    <mergeCell ref="E1017:E1018"/>
    <mergeCell ref="E1019:E1020"/>
    <mergeCell ref="E1083:E1084"/>
    <mergeCell ref="E1085:E1086"/>
    <mergeCell ref="E1087:E1088"/>
    <mergeCell ref="E1089:E1090"/>
    <mergeCell ref="E1071:E1072"/>
    <mergeCell ref="E1073:E1074"/>
    <mergeCell ref="E1075:E1076"/>
    <mergeCell ref="E1077:E1078"/>
    <mergeCell ref="E1079:E1080"/>
    <mergeCell ref="E1061:E1062"/>
    <mergeCell ref="E1063:E1064"/>
    <mergeCell ref="E1065:E1066"/>
    <mergeCell ref="E1067:E1068"/>
    <mergeCell ref="E1069:E1070"/>
    <mergeCell ref="E1051:E1052"/>
    <mergeCell ref="E1053:E1054"/>
    <mergeCell ref="E1055:E1056"/>
    <mergeCell ref="E1057:E1058"/>
    <mergeCell ref="E1059:E1060"/>
    <mergeCell ref="D33:D34"/>
    <mergeCell ref="D35:D36"/>
    <mergeCell ref="D37:D38"/>
    <mergeCell ref="D39:D40"/>
    <mergeCell ref="D41:D42"/>
    <mergeCell ref="E1111:E1112"/>
    <mergeCell ref="E1113:E1114"/>
    <mergeCell ref="E1115:E1116"/>
    <mergeCell ref="D7:D8"/>
    <mergeCell ref="D9:D10"/>
    <mergeCell ref="D11:D12"/>
    <mergeCell ref="D13:D14"/>
    <mergeCell ref="D15:D16"/>
    <mergeCell ref="D17:D18"/>
    <mergeCell ref="D19:D20"/>
    <mergeCell ref="D21:D22"/>
    <mergeCell ref="D23:D24"/>
    <mergeCell ref="D25:D26"/>
    <mergeCell ref="D27:D28"/>
    <mergeCell ref="D29:D30"/>
    <mergeCell ref="D31:D32"/>
    <mergeCell ref="E1101:E1102"/>
    <mergeCell ref="E1103:E1104"/>
    <mergeCell ref="E1105:E1106"/>
    <mergeCell ref="E1107:E1108"/>
    <mergeCell ref="E1109:E1110"/>
    <mergeCell ref="E1091:E1092"/>
    <mergeCell ref="E1093:E1094"/>
    <mergeCell ref="E1095:E1096"/>
    <mergeCell ref="E1097:E1098"/>
    <mergeCell ref="E1099:E1100"/>
    <mergeCell ref="E1081:E1082"/>
    <mergeCell ref="D73:D74"/>
    <mergeCell ref="D75:D76"/>
    <mergeCell ref="D77:D78"/>
    <mergeCell ref="D79:D80"/>
    <mergeCell ref="D81:D82"/>
    <mergeCell ref="D63:D64"/>
    <mergeCell ref="D65:D66"/>
    <mergeCell ref="D67:D68"/>
    <mergeCell ref="D69:D70"/>
    <mergeCell ref="D71:D72"/>
    <mergeCell ref="D53:D54"/>
    <mergeCell ref="D55:D56"/>
    <mergeCell ref="D57:D58"/>
    <mergeCell ref="D59:D60"/>
    <mergeCell ref="D61:D62"/>
    <mergeCell ref="D43:D44"/>
    <mergeCell ref="D45:D46"/>
    <mergeCell ref="D47:D48"/>
    <mergeCell ref="D49:D50"/>
    <mergeCell ref="D51:D52"/>
    <mergeCell ref="D113:D114"/>
    <mergeCell ref="D115:D116"/>
    <mergeCell ref="D117:D118"/>
    <mergeCell ref="D119:D120"/>
    <mergeCell ref="D121:D122"/>
    <mergeCell ref="D103:D104"/>
    <mergeCell ref="D105:D106"/>
    <mergeCell ref="D107:D108"/>
    <mergeCell ref="D109:D110"/>
    <mergeCell ref="D111:D112"/>
    <mergeCell ref="D93:D94"/>
    <mergeCell ref="D95:D96"/>
    <mergeCell ref="D97:D98"/>
    <mergeCell ref="D99:D100"/>
    <mergeCell ref="D101:D102"/>
    <mergeCell ref="D83:D84"/>
    <mergeCell ref="D85:D86"/>
    <mergeCell ref="D87:D88"/>
    <mergeCell ref="D89:D90"/>
    <mergeCell ref="D91:D92"/>
    <mergeCell ref="D153:D154"/>
    <mergeCell ref="D155:D156"/>
    <mergeCell ref="D157:D158"/>
    <mergeCell ref="D159:D160"/>
    <mergeCell ref="D161:D162"/>
    <mergeCell ref="D143:D144"/>
    <mergeCell ref="D145:D146"/>
    <mergeCell ref="D147:D148"/>
    <mergeCell ref="D149:D150"/>
    <mergeCell ref="D151:D152"/>
    <mergeCell ref="D133:D134"/>
    <mergeCell ref="D135:D136"/>
    <mergeCell ref="D137:D138"/>
    <mergeCell ref="D139:D140"/>
    <mergeCell ref="D141:D142"/>
    <mergeCell ref="D123:D124"/>
    <mergeCell ref="D125:D126"/>
    <mergeCell ref="D127:D128"/>
    <mergeCell ref="D129:D130"/>
    <mergeCell ref="D131:D132"/>
    <mergeCell ref="D193:D194"/>
    <mergeCell ref="D195:D196"/>
    <mergeCell ref="D197:D198"/>
    <mergeCell ref="D199:D200"/>
    <mergeCell ref="D201:D202"/>
    <mergeCell ref="D183:D184"/>
    <mergeCell ref="D185:D186"/>
    <mergeCell ref="D187:D188"/>
    <mergeCell ref="D189:D190"/>
    <mergeCell ref="D191:D192"/>
    <mergeCell ref="D173:D174"/>
    <mergeCell ref="D175:D176"/>
    <mergeCell ref="D177:D178"/>
    <mergeCell ref="D179:D180"/>
    <mergeCell ref="D181:D182"/>
    <mergeCell ref="D163:D164"/>
    <mergeCell ref="D165:D166"/>
    <mergeCell ref="D167:D168"/>
    <mergeCell ref="D169:D170"/>
    <mergeCell ref="D171:D172"/>
    <mergeCell ref="D233:D234"/>
    <mergeCell ref="D235:D236"/>
    <mergeCell ref="D237:D238"/>
    <mergeCell ref="D239:D240"/>
    <mergeCell ref="D241:D242"/>
    <mergeCell ref="D223:D224"/>
    <mergeCell ref="D225:D226"/>
    <mergeCell ref="D227:D228"/>
    <mergeCell ref="D229:D230"/>
    <mergeCell ref="D231:D232"/>
    <mergeCell ref="D213:D214"/>
    <mergeCell ref="D215:D216"/>
    <mergeCell ref="D217:D218"/>
    <mergeCell ref="D219:D220"/>
    <mergeCell ref="D221:D222"/>
    <mergeCell ref="D203:D204"/>
    <mergeCell ref="D205:D206"/>
    <mergeCell ref="D207:D208"/>
    <mergeCell ref="D209:D210"/>
    <mergeCell ref="D211:D212"/>
    <mergeCell ref="D273:D274"/>
    <mergeCell ref="D275:D276"/>
    <mergeCell ref="D277:D278"/>
    <mergeCell ref="D279:D280"/>
    <mergeCell ref="D281:D282"/>
    <mergeCell ref="D263:D264"/>
    <mergeCell ref="D265:D266"/>
    <mergeCell ref="D267:D268"/>
    <mergeCell ref="D269:D270"/>
    <mergeCell ref="D271:D272"/>
    <mergeCell ref="D253:D254"/>
    <mergeCell ref="D255:D256"/>
    <mergeCell ref="D257:D258"/>
    <mergeCell ref="D259:D260"/>
    <mergeCell ref="D261:D262"/>
    <mergeCell ref="D243:D244"/>
    <mergeCell ref="D245:D246"/>
    <mergeCell ref="D247:D248"/>
    <mergeCell ref="D249:D250"/>
    <mergeCell ref="D251:D252"/>
    <mergeCell ref="D313:D314"/>
    <mergeCell ref="D315:D316"/>
    <mergeCell ref="D317:D318"/>
    <mergeCell ref="D319:D320"/>
    <mergeCell ref="D321:D322"/>
    <mergeCell ref="D303:D304"/>
    <mergeCell ref="D305:D306"/>
    <mergeCell ref="D307:D308"/>
    <mergeCell ref="D309:D310"/>
    <mergeCell ref="D311:D312"/>
    <mergeCell ref="D293:D294"/>
    <mergeCell ref="D295:D296"/>
    <mergeCell ref="D297:D298"/>
    <mergeCell ref="D299:D300"/>
    <mergeCell ref="D301:D302"/>
    <mergeCell ref="D283:D284"/>
    <mergeCell ref="D285:D286"/>
    <mergeCell ref="D287:D288"/>
    <mergeCell ref="D289:D290"/>
    <mergeCell ref="D291:D292"/>
    <mergeCell ref="D353:D354"/>
    <mergeCell ref="D355:D356"/>
    <mergeCell ref="D357:D358"/>
    <mergeCell ref="D359:D360"/>
    <mergeCell ref="D361:D362"/>
    <mergeCell ref="D343:D344"/>
    <mergeCell ref="D345:D346"/>
    <mergeCell ref="D347:D348"/>
    <mergeCell ref="D349:D350"/>
    <mergeCell ref="D351:D352"/>
    <mergeCell ref="D333:D334"/>
    <mergeCell ref="D335:D336"/>
    <mergeCell ref="D337:D338"/>
    <mergeCell ref="D339:D340"/>
    <mergeCell ref="D341:D342"/>
    <mergeCell ref="D323:D324"/>
    <mergeCell ref="D325:D326"/>
    <mergeCell ref="D327:D328"/>
    <mergeCell ref="D329:D330"/>
    <mergeCell ref="D331:D332"/>
    <mergeCell ref="D393:D394"/>
    <mergeCell ref="D395:D396"/>
    <mergeCell ref="D397:D398"/>
    <mergeCell ref="D399:D400"/>
    <mergeCell ref="D401:D402"/>
    <mergeCell ref="D383:D384"/>
    <mergeCell ref="D385:D386"/>
    <mergeCell ref="D387:D388"/>
    <mergeCell ref="D389:D390"/>
    <mergeCell ref="D391:D392"/>
    <mergeCell ref="D373:D374"/>
    <mergeCell ref="D375:D376"/>
    <mergeCell ref="D377:D378"/>
    <mergeCell ref="D379:D380"/>
    <mergeCell ref="D381:D382"/>
    <mergeCell ref="D363:D364"/>
    <mergeCell ref="D365:D366"/>
    <mergeCell ref="D367:D368"/>
    <mergeCell ref="D369:D370"/>
    <mergeCell ref="D371:D372"/>
    <mergeCell ref="D433:D434"/>
    <mergeCell ref="D435:D436"/>
    <mergeCell ref="D437:D438"/>
    <mergeCell ref="D439:D440"/>
    <mergeCell ref="D441:D442"/>
    <mergeCell ref="D423:D424"/>
    <mergeCell ref="D425:D426"/>
    <mergeCell ref="D427:D428"/>
    <mergeCell ref="D429:D430"/>
    <mergeCell ref="D431:D432"/>
    <mergeCell ref="D413:D414"/>
    <mergeCell ref="D415:D416"/>
    <mergeCell ref="D417:D418"/>
    <mergeCell ref="D419:D420"/>
    <mergeCell ref="D421:D422"/>
    <mergeCell ref="D403:D404"/>
    <mergeCell ref="D405:D406"/>
    <mergeCell ref="D407:D408"/>
    <mergeCell ref="D409:D410"/>
    <mergeCell ref="D411:D412"/>
    <mergeCell ref="D473:D474"/>
    <mergeCell ref="D475:D476"/>
    <mergeCell ref="D477:D478"/>
    <mergeCell ref="D479:D480"/>
    <mergeCell ref="D481:D482"/>
    <mergeCell ref="D463:D464"/>
    <mergeCell ref="D465:D466"/>
    <mergeCell ref="D467:D468"/>
    <mergeCell ref="D469:D470"/>
    <mergeCell ref="D471:D472"/>
    <mergeCell ref="D453:D454"/>
    <mergeCell ref="D455:D456"/>
    <mergeCell ref="D457:D458"/>
    <mergeCell ref="D459:D460"/>
    <mergeCell ref="D461:D462"/>
    <mergeCell ref="D443:D444"/>
    <mergeCell ref="D445:D446"/>
    <mergeCell ref="D447:D448"/>
    <mergeCell ref="D449:D450"/>
    <mergeCell ref="D451:D452"/>
    <mergeCell ref="D513:D514"/>
    <mergeCell ref="D515:D516"/>
    <mergeCell ref="D517:D518"/>
    <mergeCell ref="D519:D520"/>
    <mergeCell ref="D521:D522"/>
    <mergeCell ref="D503:D504"/>
    <mergeCell ref="D505:D506"/>
    <mergeCell ref="D507:D508"/>
    <mergeCell ref="D509:D510"/>
    <mergeCell ref="D511:D512"/>
    <mergeCell ref="D493:D494"/>
    <mergeCell ref="D495:D496"/>
    <mergeCell ref="D497:D498"/>
    <mergeCell ref="D499:D500"/>
    <mergeCell ref="D501:D502"/>
    <mergeCell ref="D483:D484"/>
    <mergeCell ref="D485:D486"/>
    <mergeCell ref="D487:D488"/>
    <mergeCell ref="D489:D490"/>
    <mergeCell ref="D491:D492"/>
    <mergeCell ref="D553:D554"/>
    <mergeCell ref="D555:D556"/>
    <mergeCell ref="D557:D558"/>
    <mergeCell ref="D559:D560"/>
    <mergeCell ref="D561:D562"/>
    <mergeCell ref="D543:D544"/>
    <mergeCell ref="D545:D546"/>
    <mergeCell ref="D547:D548"/>
    <mergeCell ref="D549:D550"/>
    <mergeCell ref="D551:D552"/>
    <mergeCell ref="D533:D534"/>
    <mergeCell ref="D535:D536"/>
    <mergeCell ref="D537:D538"/>
    <mergeCell ref="D539:D540"/>
    <mergeCell ref="D541:D542"/>
    <mergeCell ref="D523:D524"/>
    <mergeCell ref="D525:D526"/>
    <mergeCell ref="D527:D528"/>
    <mergeCell ref="D529:D530"/>
    <mergeCell ref="D531:D532"/>
    <mergeCell ref="D593:D594"/>
    <mergeCell ref="D595:D596"/>
    <mergeCell ref="D597:D598"/>
    <mergeCell ref="D599:D600"/>
    <mergeCell ref="D601:D602"/>
    <mergeCell ref="D583:D584"/>
    <mergeCell ref="D585:D586"/>
    <mergeCell ref="D587:D588"/>
    <mergeCell ref="D589:D590"/>
    <mergeCell ref="D591:D592"/>
    <mergeCell ref="D573:D574"/>
    <mergeCell ref="D575:D576"/>
    <mergeCell ref="D577:D578"/>
    <mergeCell ref="D579:D580"/>
    <mergeCell ref="D581:D582"/>
    <mergeCell ref="D563:D564"/>
    <mergeCell ref="D565:D566"/>
    <mergeCell ref="D567:D568"/>
    <mergeCell ref="D569:D570"/>
    <mergeCell ref="D571:D572"/>
    <mergeCell ref="D633:D634"/>
    <mergeCell ref="D635:D636"/>
    <mergeCell ref="D637:D638"/>
    <mergeCell ref="D639:D640"/>
    <mergeCell ref="D641:D642"/>
    <mergeCell ref="D623:D624"/>
    <mergeCell ref="D625:D626"/>
    <mergeCell ref="D627:D628"/>
    <mergeCell ref="D629:D630"/>
    <mergeCell ref="D631:D632"/>
    <mergeCell ref="D613:D614"/>
    <mergeCell ref="D615:D616"/>
    <mergeCell ref="D617:D618"/>
    <mergeCell ref="D619:D620"/>
    <mergeCell ref="D621:D622"/>
    <mergeCell ref="D603:D604"/>
    <mergeCell ref="D605:D606"/>
    <mergeCell ref="D607:D608"/>
    <mergeCell ref="D609:D610"/>
    <mergeCell ref="D611:D612"/>
    <mergeCell ref="D673:D674"/>
    <mergeCell ref="D675:D676"/>
    <mergeCell ref="D677:D678"/>
    <mergeCell ref="D679:D680"/>
    <mergeCell ref="D681:D682"/>
    <mergeCell ref="D663:D664"/>
    <mergeCell ref="D665:D666"/>
    <mergeCell ref="D667:D668"/>
    <mergeCell ref="D669:D670"/>
    <mergeCell ref="D671:D672"/>
    <mergeCell ref="D653:D654"/>
    <mergeCell ref="D655:D656"/>
    <mergeCell ref="D657:D658"/>
    <mergeCell ref="D659:D660"/>
    <mergeCell ref="D661:D662"/>
    <mergeCell ref="D643:D644"/>
    <mergeCell ref="D645:D646"/>
    <mergeCell ref="D647:D648"/>
    <mergeCell ref="D649:D650"/>
    <mergeCell ref="D651:D652"/>
    <mergeCell ref="D713:D714"/>
    <mergeCell ref="D715:D716"/>
    <mergeCell ref="D717:D718"/>
    <mergeCell ref="D719:D720"/>
    <mergeCell ref="D721:D722"/>
    <mergeCell ref="D703:D704"/>
    <mergeCell ref="D705:D706"/>
    <mergeCell ref="D707:D708"/>
    <mergeCell ref="D709:D710"/>
    <mergeCell ref="D711:D712"/>
    <mergeCell ref="D693:D694"/>
    <mergeCell ref="D695:D696"/>
    <mergeCell ref="D697:D698"/>
    <mergeCell ref="D699:D700"/>
    <mergeCell ref="D701:D702"/>
    <mergeCell ref="D683:D684"/>
    <mergeCell ref="D685:D686"/>
    <mergeCell ref="D687:D688"/>
    <mergeCell ref="D689:D690"/>
    <mergeCell ref="D691:D692"/>
    <mergeCell ref="D753:D754"/>
    <mergeCell ref="D755:D756"/>
    <mergeCell ref="D757:D758"/>
    <mergeCell ref="D759:D760"/>
    <mergeCell ref="D761:D762"/>
    <mergeCell ref="D743:D744"/>
    <mergeCell ref="D745:D746"/>
    <mergeCell ref="D747:D748"/>
    <mergeCell ref="D749:D750"/>
    <mergeCell ref="D751:D752"/>
    <mergeCell ref="D733:D734"/>
    <mergeCell ref="D735:D736"/>
    <mergeCell ref="D737:D738"/>
    <mergeCell ref="D739:D740"/>
    <mergeCell ref="D741:D742"/>
    <mergeCell ref="D723:D724"/>
    <mergeCell ref="D725:D726"/>
    <mergeCell ref="D727:D728"/>
    <mergeCell ref="D729:D730"/>
    <mergeCell ref="D731:D732"/>
    <mergeCell ref="D793:D794"/>
    <mergeCell ref="D795:D796"/>
    <mergeCell ref="D797:D798"/>
    <mergeCell ref="D799:D800"/>
    <mergeCell ref="D801:D802"/>
    <mergeCell ref="D783:D784"/>
    <mergeCell ref="D785:D786"/>
    <mergeCell ref="D787:D788"/>
    <mergeCell ref="D789:D790"/>
    <mergeCell ref="D791:D792"/>
    <mergeCell ref="D773:D774"/>
    <mergeCell ref="D775:D776"/>
    <mergeCell ref="D777:D778"/>
    <mergeCell ref="D779:D780"/>
    <mergeCell ref="D781:D782"/>
    <mergeCell ref="D763:D764"/>
    <mergeCell ref="D765:D766"/>
    <mergeCell ref="D767:D768"/>
    <mergeCell ref="D769:D770"/>
    <mergeCell ref="D771:D772"/>
    <mergeCell ref="D833:D834"/>
    <mergeCell ref="D835:D836"/>
    <mergeCell ref="D837:D838"/>
    <mergeCell ref="D839:D840"/>
    <mergeCell ref="D841:D842"/>
    <mergeCell ref="D823:D824"/>
    <mergeCell ref="D825:D826"/>
    <mergeCell ref="D827:D828"/>
    <mergeCell ref="D829:D830"/>
    <mergeCell ref="D831:D832"/>
    <mergeCell ref="D813:D814"/>
    <mergeCell ref="D815:D816"/>
    <mergeCell ref="D817:D818"/>
    <mergeCell ref="D819:D820"/>
    <mergeCell ref="D821:D822"/>
    <mergeCell ref="D803:D804"/>
    <mergeCell ref="D805:D806"/>
    <mergeCell ref="D807:D808"/>
    <mergeCell ref="D809:D810"/>
    <mergeCell ref="D811:D812"/>
    <mergeCell ref="D873:D874"/>
    <mergeCell ref="D875:D876"/>
    <mergeCell ref="D877:D878"/>
    <mergeCell ref="D879:D880"/>
    <mergeCell ref="D881:D882"/>
    <mergeCell ref="D863:D864"/>
    <mergeCell ref="D865:D866"/>
    <mergeCell ref="D867:D868"/>
    <mergeCell ref="D869:D870"/>
    <mergeCell ref="D871:D872"/>
    <mergeCell ref="D853:D854"/>
    <mergeCell ref="D855:D856"/>
    <mergeCell ref="D857:D858"/>
    <mergeCell ref="D859:D860"/>
    <mergeCell ref="D861:D862"/>
    <mergeCell ref="D843:D844"/>
    <mergeCell ref="D845:D846"/>
    <mergeCell ref="D847:D848"/>
    <mergeCell ref="D849:D850"/>
    <mergeCell ref="D851:D852"/>
    <mergeCell ref="D913:D914"/>
    <mergeCell ref="D915:D916"/>
    <mergeCell ref="D917:D918"/>
    <mergeCell ref="D919:D920"/>
    <mergeCell ref="D921:D922"/>
    <mergeCell ref="D903:D904"/>
    <mergeCell ref="D905:D906"/>
    <mergeCell ref="D907:D908"/>
    <mergeCell ref="D909:D910"/>
    <mergeCell ref="D911:D912"/>
    <mergeCell ref="D893:D894"/>
    <mergeCell ref="D895:D896"/>
    <mergeCell ref="D897:D898"/>
    <mergeCell ref="D899:D900"/>
    <mergeCell ref="D901:D902"/>
    <mergeCell ref="D883:D884"/>
    <mergeCell ref="D885:D886"/>
    <mergeCell ref="D887:D888"/>
    <mergeCell ref="D889:D890"/>
    <mergeCell ref="D891:D892"/>
    <mergeCell ref="D953:D954"/>
    <mergeCell ref="D955:D956"/>
    <mergeCell ref="D957:D958"/>
    <mergeCell ref="D959:D960"/>
    <mergeCell ref="D943:D944"/>
    <mergeCell ref="D945:D946"/>
    <mergeCell ref="D947:D948"/>
    <mergeCell ref="D949:D950"/>
    <mergeCell ref="D951:D952"/>
    <mergeCell ref="D933:D934"/>
    <mergeCell ref="D935:D936"/>
    <mergeCell ref="D937:D938"/>
    <mergeCell ref="D939:D940"/>
    <mergeCell ref="D941:D942"/>
    <mergeCell ref="D923:D924"/>
    <mergeCell ref="D925:D926"/>
    <mergeCell ref="D927:D928"/>
    <mergeCell ref="D929:D930"/>
    <mergeCell ref="D931:D932"/>
    <mergeCell ref="D991:D992"/>
    <mergeCell ref="D993:D994"/>
    <mergeCell ref="D995:D996"/>
    <mergeCell ref="D997:D998"/>
    <mergeCell ref="D999:D1000"/>
    <mergeCell ref="D981:D982"/>
    <mergeCell ref="D983:D984"/>
    <mergeCell ref="D985:D986"/>
    <mergeCell ref="D987:D988"/>
    <mergeCell ref="D989:D990"/>
    <mergeCell ref="D971:D972"/>
    <mergeCell ref="D973:D974"/>
    <mergeCell ref="D975:D976"/>
    <mergeCell ref="D977:D978"/>
    <mergeCell ref="D979:D980"/>
    <mergeCell ref="D961:D962"/>
    <mergeCell ref="D963:D964"/>
    <mergeCell ref="D965:D966"/>
    <mergeCell ref="D967:D968"/>
    <mergeCell ref="D969:D970"/>
    <mergeCell ref="D1031:D1032"/>
    <mergeCell ref="D1033:D1034"/>
    <mergeCell ref="D1035:D1036"/>
    <mergeCell ref="D1037:D1038"/>
    <mergeCell ref="D1039:D1040"/>
    <mergeCell ref="D1021:D1022"/>
    <mergeCell ref="D1023:D1024"/>
    <mergeCell ref="D1025:D1026"/>
    <mergeCell ref="D1027:D1028"/>
    <mergeCell ref="D1029:D1030"/>
    <mergeCell ref="D1011:D1012"/>
    <mergeCell ref="D1013:D1014"/>
    <mergeCell ref="D1015:D1016"/>
    <mergeCell ref="D1017:D1018"/>
    <mergeCell ref="D1019:D1020"/>
    <mergeCell ref="D1001:D1002"/>
    <mergeCell ref="D1003:D1004"/>
    <mergeCell ref="D1005:D1006"/>
    <mergeCell ref="D1007:D1008"/>
    <mergeCell ref="D1009:D1010"/>
    <mergeCell ref="D1071:D1072"/>
    <mergeCell ref="D1073:D1074"/>
    <mergeCell ref="D1075:D1076"/>
    <mergeCell ref="D1077:D1078"/>
    <mergeCell ref="D1079:D1080"/>
    <mergeCell ref="D1061:D1062"/>
    <mergeCell ref="D1063:D1064"/>
    <mergeCell ref="D1065:D1066"/>
    <mergeCell ref="D1067:D1068"/>
    <mergeCell ref="D1069:D1070"/>
    <mergeCell ref="D1051:D1052"/>
    <mergeCell ref="D1053:D1054"/>
    <mergeCell ref="D1055:D1056"/>
    <mergeCell ref="D1057:D1058"/>
    <mergeCell ref="D1059:D1060"/>
    <mergeCell ref="D1041:D1042"/>
    <mergeCell ref="D1043:D1044"/>
    <mergeCell ref="D1045:D1046"/>
    <mergeCell ref="D1047:D1048"/>
    <mergeCell ref="D1049:D1050"/>
    <mergeCell ref="C1117:D1117"/>
    <mergeCell ref="D1111:D1112"/>
    <mergeCell ref="D1113:D1114"/>
    <mergeCell ref="D1115:D1116"/>
    <mergeCell ref="D1101:D1102"/>
    <mergeCell ref="D1103:D1104"/>
    <mergeCell ref="D1105:D1106"/>
    <mergeCell ref="D1107:D1108"/>
    <mergeCell ref="D1109:D1110"/>
    <mergeCell ref="D1091:D1092"/>
    <mergeCell ref="D1093:D1094"/>
    <mergeCell ref="D1095:D1096"/>
    <mergeCell ref="D1097:D1098"/>
    <mergeCell ref="D1099:D1100"/>
    <mergeCell ref="D1081:D1082"/>
    <mergeCell ref="D1083:D1084"/>
    <mergeCell ref="D1085:D1086"/>
    <mergeCell ref="D1087:D1088"/>
    <mergeCell ref="D1089:D1090"/>
  </mergeCells>
  <conditionalFormatting sqref="B1:B1048576">
    <cfRule type="duplicateValues" dxfId="24" priority="5"/>
  </conditionalFormatting>
  <conditionalFormatting sqref="B7">
    <cfRule type="duplicateValues" dxfId="23" priority="53"/>
  </conditionalFormatting>
  <conditionalFormatting sqref="C495">
    <cfRule type="duplicateValues" dxfId="22" priority="4"/>
  </conditionalFormatting>
  <conditionalFormatting sqref="C1117">
    <cfRule type="duplicateValues" dxfId="21" priority="1"/>
  </conditionalFormatting>
  <pageMargins left="0.25" right="0.25"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M28"/>
  <sheetViews>
    <sheetView topLeftCell="A22" workbookViewId="0">
      <selection activeCell="A27" sqref="A27:XFD27"/>
    </sheetView>
  </sheetViews>
  <sheetFormatPr defaultColWidth="8.85546875" defaultRowHeight="12.75" x14ac:dyDescent="0.2"/>
  <cols>
    <col min="1" max="1" width="4.7109375" style="3" customWidth="1"/>
    <col min="2" max="2" width="13.7109375" style="13" customWidth="1"/>
    <col min="3" max="3" width="39.85546875" style="3" customWidth="1"/>
    <col min="4" max="4" width="9.7109375" style="13" customWidth="1"/>
    <col min="5" max="5" width="8.5703125" style="13" customWidth="1"/>
    <col min="6" max="6" width="13" style="3" customWidth="1"/>
    <col min="7" max="7" width="7.42578125" style="3" customWidth="1"/>
    <col min="8" max="10" width="13" style="3" customWidth="1"/>
    <col min="11" max="16384" width="8.85546875" style="3"/>
  </cols>
  <sheetData>
    <row r="1" spans="1:13" ht="124.5" customHeight="1" x14ac:dyDescent="0.2">
      <c r="A1" s="14" t="s">
        <v>11</v>
      </c>
      <c r="B1" s="112"/>
      <c r="C1" s="112"/>
      <c r="D1" s="112"/>
      <c r="E1" s="112"/>
      <c r="F1" s="112"/>
      <c r="G1" s="112"/>
      <c r="H1" s="112"/>
      <c r="I1" s="112"/>
      <c r="J1" s="112"/>
    </row>
    <row r="2" spans="1:13" ht="46.9" customHeight="1" x14ac:dyDescent="0.2">
      <c r="A2" s="113" t="str">
        <f>'część I'!C4&amp;" 
Sukcesywna dostawa specjalistycznych odczynników laboratoryjnych dla CeNT UW - postępowanie 1
Załącznik do SIWZ  - Formularz cenowy"</f>
        <v xml:space="preserve"> 
Sukcesywna dostawa specjalistycznych odczynników laboratoryjnych dla CeNT UW - postępowanie 1
Załącznik do SIWZ  - Formularz cenowy</v>
      </c>
      <c r="B2" s="113"/>
      <c r="C2" s="113"/>
      <c r="D2" s="113"/>
      <c r="E2" s="113"/>
      <c r="F2" s="113"/>
      <c r="G2" s="113"/>
      <c r="H2" s="113"/>
      <c r="I2" s="113"/>
      <c r="J2" s="113"/>
    </row>
    <row r="3" spans="1:13" ht="14.45" customHeight="1" x14ac:dyDescent="0.2">
      <c r="A3" s="113" t="str">
        <f>A4</f>
        <v>część VI</v>
      </c>
      <c r="B3" s="113"/>
      <c r="C3" s="113"/>
      <c r="D3" s="113"/>
      <c r="E3" s="113"/>
      <c r="F3" s="113"/>
      <c r="G3" s="113"/>
      <c r="H3" s="113"/>
      <c r="I3" s="113"/>
      <c r="J3" s="113"/>
    </row>
    <row r="4" spans="1:13" x14ac:dyDescent="0.2">
      <c r="A4" s="16" t="s">
        <v>15</v>
      </c>
      <c r="B4" s="16" t="s">
        <v>65</v>
      </c>
      <c r="C4" s="15"/>
      <c r="D4" s="15"/>
      <c r="E4" s="15"/>
      <c r="F4" s="15"/>
      <c r="G4" s="15"/>
      <c r="H4" s="15"/>
      <c r="I4" s="15"/>
      <c r="J4" s="15"/>
    </row>
    <row r="5" spans="1:13" s="5" customFormat="1" ht="85.9" customHeight="1" x14ac:dyDescent="0.2">
      <c r="A5" s="4" t="s">
        <v>0</v>
      </c>
      <c r="B5" s="4" t="str">
        <f>"Wzorcowy numer katalogowy " &amp; B4 &amp; " lub oferowanego produktu równoważnego"</f>
        <v>Wzorcowy numer katalogowy Omega Bio-Tek lub oferowanego produktu równoważnego</v>
      </c>
      <c r="C5" s="4" t="str">
        <f xml:space="preserve"> "Wzorcowa nazwa produktu " &amp;B4&amp;" lub oferowanego produktu równoważnego"</f>
        <v>Wzorcowa nazwa produktu Omega Bio-Tek lub oferowanego produktu równoważnego</v>
      </c>
      <c r="D5" s="4" t="s">
        <v>6</v>
      </c>
      <c r="E5" s="4" t="s">
        <v>7</v>
      </c>
      <c r="F5" s="4" t="s">
        <v>2</v>
      </c>
      <c r="G5" s="4" t="s">
        <v>1</v>
      </c>
      <c r="H5" s="4" t="s">
        <v>3</v>
      </c>
      <c r="I5" s="4" t="s">
        <v>8</v>
      </c>
      <c r="J5" s="4" t="s">
        <v>4</v>
      </c>
    </row>
    <row r="6" spans="1:13" x14ac:dyDescent="0.2">
      <c r="A6" s="1">
        <v>1</v>
      </c>
      <c r="B6" s="1">
        <v>2</v>
      </c>
      <c r="C6" s="1">
        <v>3</v>
      </c>
      <c r="D6" s="1">
        <v>4</v>
      </c>
      <c r="E6" s="1">
        <v>5</v>
      </c>
      <c r="F6" s="1">
        <v>6</v>
      </c>
      <c r="G6" s="1">
        <v>7</v>
      </c>
      <c r="H6" s="1" t="s">
        <v>12</v>
      </c>
      <c r="I6" s="1" t="s">
        <v>10</v>
      </c>
      <c r="J6" s="1" t="s">
        <v>9</v>
      </c>
    </row>
    <row r="7" spans="1:13" ht="15" x14ac:dyDescent="0.25">
      <c r="A7" s="132">
        <v>1</v>
      </c>
      <c r="B7" s="47" t="s">
        <v>30</v>
      </c>
      <c r="C7" s="47" t="s">
        <v>31</v>
      </c>
      <c r="D7" s="132" t="s">
        <v>44</v>
      </c>
      <c r="E7" s="115">
        <v>2</v>
      </c>
      <c r="F7" s="6"/>
      <c r="G7" s="7"/>
      <c r="H7" s="117">
        <f t="shared" ref="H7:H23" si="0">F7+F7*G7</f>
        <v>0</v>
      </c>
      <c r="I7" s="117">
        <f>E7*F7</f>
        <v>0</v>
      </c>
      <c r="J7" s="117">
        <f>H7*E7</f>
        <v>0</v>
      </c>
      <c r="L7" s="78"/>
    </row>
    <row r="8" spans="1:13" ht="15" x14ac:dyDescent="0.25">
      <c r="A8" s="133"/>
      <c r="B8" s="47"/>
      <c r="C8" s="56" t="s">
        <v>71</v>
      </c>
      <c r="D8" s="133"/>
      <c r="E8" s="116"/>
      <c r="F8" s="25"/>
      <c r="G8" s="7"/>
      <c r="H8" s="118"/>
      <c r="I8" s="118"/>
      <c r="J8" s="118"/>
      <c r="L8" s="78"/>
    </row>
    <row r="9" spans="1:13" ht="15" x14ac:dyDescent="0.25">
      <c r="A9" s="132">
        <v>2</v>
      </c>
      <c r="B9" s="47" t="s">
        <v>32</v>
      </c>
      <c r="C9" s="47" t="s">
        <v>33</v>
      </c>
      <c r="D9" s="122" t="s">
        <v>44</v>
      </c>
      <c r="E9" s="115">
        <v>2</v>
      </c>
      <c r="F9" s="8"/>
      <c r="G9" s="7"/>
      <c r="H9" s="117">
        <f t="shared" si="0"/>
        <v>0</v>
      </c>
      <c r="I9" s="117">
        <f t="shared" ref="I9" si="1">E9*F9</f>
        <v>0</v>
      </c>
      <c r="J9" s="117">
        <f t="shared" ref="J9" si="2">H9*E9</f>
        <v>0</v>
      </c>
      <c r="L9" s="78"/>
    </row>
    <row r="10" spans="1:13" ht="15" x14ac:dyDescent="0.25">
      <c r="A10" s="133"/>
      <c r="B10" s="47"/>
      <c r="C10" s="56" t="s">
        <v>71</v>
      </c>
      <c r="D10" s="123"/>
      <c r="E10" s="116"/>
      <c r="F10" s="8"/>
      <c r="G10" s="7"/>
      <c r="H10" s="118"/>
      <c r="I10" s="118"/>
      <c r="J10" s="118"/>
      <c r="L10" s="78"/>
      <c r="M10" s="79"/>
    </row>
    <row r="11" spans="1:13" ht="15" x14ac:dyDescent="0.25">
      <c r="A11" s="48">
        <v>3</v>
      </c>
      <c r="B11" s="47" t="s">
        <v>36</v>
      </c>
      <c r="C11" s="47" t="s">
        <v>37</v>
      </c>
      <c r="D11" s="122" t="s">
        <v>45</v>
      </c>
      <c r="E11" s="115">
        <v>1</v>
      </c>
      <c r="F11" s="9"/>
      <c r="G11" s="7"/>
      <c r="H11" s="117">
        <f t="shared" si="0"/>
        <v>0</v>
      </c>
      <c r="I11" s="117">
        <f t="shared" ref="I11" si="3">E11*F11</f>
        <v>0</v>
      </c>
      <c r="J11" s="117">
        <f t="shared" ref="J11" si="4">H11*E11</f>
        <v>0</v>
      </c>
      <c r="L11" s="78"/>
    </row>
    <row r="12" spans="1:13" ht="15" x14ac:dyDescent="0.25">
      <c r="A12" s="49"/>
      <c r="B12" s="47"/>
      <c r="C12" s="56" t="s">
        <v>71</v>
      </c>
      <c r="D12" s="123"/>
      <c r="E12" s="116"/>
      <c r="F12" s="9"/>
      <c r="G12" s="7"/>
      <c r="H12" s="118"/>
      <c r="I12" s="118"/>
      <c r="J12" s="118"/>
      <c r="L12" s="78"/>
    </row>
    <row r="13" spans="1:13" ht="15" x14ac:dyDescent="0.25">
      <c r="A13" s="48">
        <v>4</v>
      </c>
      <c r="B13" s="47" t="s">
        <v>38</v>
      </c>
      <c r="C13" s="47" t="s">
        <v>39</v>
      </c>
      <c r="D13" s="122" t="s">
        <v>46</v>
      </c>
      <c r="E13" s="115">
        <v>2</v>
      </c>
      <c r="F13" s="9"/>
      <c r="G13" s="7"/>
      <c r="H13" s="117">
        <f t="shared" si="0"/>
        <v>0</v>
      </c>
      <c r="I13" s="117">
        <f t="shared" ref="I13" si="5">E13*F13</f>
        <v>0</v>
      </c>
      <c r="J13" s="117">
        <f t="shared" ref="J13" si="6">H13*E13</f>
        <v>0</v>
      </c>
      <c r="L13" s="78"/>
    </row>
    <row r="14" spans="1:13" ht="15" x14ac:dyDescent="0.25">
      <c r="A14" s="49"/>
      <c r="B14" s="47"/>
      <c r="C14" s="56" t="s">
        <v>71</v>
      </c>
      <c r="D14" s="123"/>
      <c r="E14" s="116"/>
      <c r="F14" s="9"/>
      <c r="G14" s="7"/>
      <c r="H14" s="118"/>
      <c r="I14" s="118"/>
      <c r="J14" s="118"/>
      <c r="L14" s="78"/>
    </row>
    <row r="15" spans="1:13" ht="15" x14ac:dyDescent="0.25">
      <c r="A15" s="48">
        <v>5</v>
      </c>
      <c r="B15" s="47" t="s">
        <v>40</v>
      </c>
      <c r="C15" s="47" t="s">
        <v>41</v>
      </c>
      <c r="D15" s="122" t="s">
        <v>26</v>
      </c>
      <c r="E15" s="115">
        <v>2</v>
      </c>
      <c r="F15" s="9"/>
      <c r="G15" s="7"/>
      <c r="H15" s="117">
        <f t="shared" si="0"/>
        <v>0</v>
      </c>
      <c r="I15" s="117">
        <f t="shared" ref="I15" si="7">E15*F15</f>
        <v>0</v>
      </c>
      <c r="J15" s="117">
        <f t="shared" ref="J15" si="8">H15*E15</f>
        <v>0</v>
      </c>
      <c r="L15" s="78"/>
    </row>
    <row r="16" spans="1:13" ht="15" x14ac:dyDescent="0.25">
      <c r="A16" s="49"/>
      <c r="B16" s="47"/>
      <c r="C16" s="56" t="s">
        <v>71</v>
      </c>
      <c r="D16" s="123"/>
      <c r="E16" s="116"/>
      <c r="F16" s="9"/>
      <c r="G16" s="7"/>
      <c r="H16" s="118"/>
      <c r="I16" s="118"/>
      <c r="J16" s="118"/>
    </row>
    <row r="17" spans="1:10" ht="15" x14ac:dyDescent="0.25">
      <c r="A17" s="48">
        <v>6</v>
      </c>
      <c r="B17" s="47" t="s">
        <v>42</v>
      </c>
      <c r="C17" s="47" t="s">
        <v>43</v>
      </c>
      <c r="D17" s="122" t="s">
        <v>24</v>
      </c>
      <c r="E17" s="115">
        <v>2</v>
      </c>
      <c r="F17" s="9"/>
      <c r="G17" s="7"/>
      <c r="H17" s="117">
        <f t="shared" si="0"/>
        <v>0</v>
      </c>
      <c r="I17" s="117">
        <f t="shared" ref="I17" si="9">E17*F17</f>
        <v>0</v>
      </c>
      <c r="J17" s="117">
        <f t="shared" ref="J17" si="10">H17*E17</f>
        <v>0</v>
      </c>
    </row>
    <row r="18" spans="1:10" ht="15" x14ac:dyDescent="0.25">
      <c r="A18" s="49"/>
      <c r="B18" s="47"/>
      <c r="C18" s="56" t="s">
        <v>71</v>
      </c>
      <c r="D18" s="123"/>
      <c r="E18" s="116"/>
      <c r="F18" s="57"/>
      <c r="G18" s="7"/>
      <c r="H18" s="118"/>
      <c r="I18" s="118"/>
      <c r="J18" s="118"/>
    </row>
    <row r="19" spans="1:10" ht="15" x14ac:dyDescent="0.25">
      <c r="A19" s="48">
        <v>7</v>
      </c>
      <c r="B19" s="47" t="s">
        <v>396</v>
      </c>
      <c r="C19" s="47" t="s">
        <v>397</v>
      </c>
      <c r="D19" s="122" t="s">
        <v>398</v>
      </c>
      <c r="E19" s="115">
        <v>2</v>
      </c>
      <c r="F19" s="58"/>
      <c r="G19" s="7"/>
      <c r="H19" s="117">
        <f t="shared" si="0"/>
        <v>0</v>
      </c>
      <c r="I19" s="117">
        <f t="shared" ref="I19" si="11">E19*F19</f>
        <v>0</v>
      </c>
      <c r="J19" s="117">
        <f t="shared" ref="J19" si="12">H19*E19</f>
        <v>0</v>
      </c>
    </row>
    <row r="20" spans="1:10" ht="15" x14ac:dyDescent="0.25">
      <c r="A20" s="49"/>
      <c r="B20" s="47"/>
      <c r="C20" s="56" t="s">
        <v>71</v>
      </c>
      <c r="D20" s="123"/>
      <c r="E20" s="116"/>
      <c r="F20" s="9"/>
      <c r="G20" s="7"/>
      <c r="H20" s="118"/>
      <c r="I20" s="118"/>
      <c r="J20" s="118"/>
    </row>
    <row r="21" spans="1:10" ht="15" x14ac:dyDescent="0.25">
      <c r="A21" s="48">
        <v>8</v>
      </c>
      <c r="B21" s="47" t="s">
        <v>399</v>
      </c>
      <c r="C21" s="47" t="s">
        <v>400</v>
      </c>
      <c r="D21" s="122" t="s">
        <v>63</v>
      </c>
      <c r="E21" s="115">
        <v>1</v>
      </c>
      <c r="F21" s="9"/>
      <c r="G21" s="7"/>
      <c r="H21" s="117">
        <f t="shared" si="0"/>
        <v>0</v>
      </c>
      <c r="I21" s="117">
        <f t="shared" ref="I21" si="13">E21*F21</f>
        <v>0</v>
      </c>
      <c r="J21" s="117">
        <f t="shared" ref="J21" si="14">H21*E21</f>
        <v>0</v>
      </c>
    </row>
    <row r="22" spans="1:10" ht="15" x14ac:dyDescent="0.25">
      <c r="A22" s="49"/>
      <c r="B22" s="47"/>
      <c r="C22" s="56" t="s">
        <v>71</v>
      </c>
      <c r="D22" s="123"/>
      <c r="E22" s="116"/>
      <c r="F22" s="9"/>
      <c r="G22" s="7"/>
      <c r="H22" s="118"/>
      <c r="I22" s="118"/>
      <c r="J22" s="118"/>
    </row>
    <row r="23" spans="1:10" ht="15" x14ac:dyDescent="0.25">
      <c r="A23" s="48">
        <v>9</v>
      </c>
      <c r="B23" s="47" t="s">
        <v>34</v>
      </c>
      <c r="C23" s="47" t="s">
        <v>35</v>
      </c>
      <c r="D23" s="134" t="s">
        <v>45</v>
      </c>
      <c r="E23" s="135">
        <v>1</v>
      </c>
      <c r="F23" s="77"/>
      <c r="G23" s="7"/>
      <c r="H23" s="117">
        <f t="shared" si="0"/>
        <v>0</v>
      </c>
      <c r="I23" s="117">
        <f t="shared" ref="I23" si="15">E23*F23</f>
        <v>0</v>
      </c>
      <c r="J23" s="117">
        <f t="shared" ref="J23" si="16">H23*E23</f>
        <v>0</v>
      </c>
    </row>
    <row r="24" spans="1:10" ht="15" x14ac:dyDescent="0.25">
      <c r="A24" s="49"/>
      <c r="B24" s="27"/>
      <c r="C24" s="56" t="s">
        <v>71</v>
      </c>
      <c r="D24" s="134"/>
      <c r="E24" s="135"/>
      <c r="F24" s="25"/>
      <c r="G24" s="28"/>
      <c r="H24" s="118"/>
      <c r="I24" s="118"/>
      <c r="J24" s="118"/>
    </row>
    <row r="25" spans="1:10" ht="39" thickBot="1" x14ac:dyDescent="0.25">
      <c r="C25" s="114" t="s">
        <v>1778</v>
      </c>
      <c r="D25" s="114"/>
      <c r="E25" s="10"/>
      <c r="F25" s="2" t="str">
        <f>"suma kontrolna: "
&amp;SUM(F7:F23)</f>
        <v>suma kontrolna: 0</v>
      </c>
      <c r="G25" s="2" t="str">
        <f>"suma kontrolna: "
&amp;SUM(G7:G23)</f>
        <v>suma kontrolna: 0</v>
      </c>
      <c r="H25" s="2" t="str">
        <f>"suma kontrolna: "
&amp;SUM(H7:H23)</f>
        <v>suma kontrolna: 0</v>
      </c>
      <c r="I25" s="11" t="str">
        <f>"Całkowita wartość netto: "&amp;SUM(I7:I23)&amp;" zł"</f>
        <v>Całkowita wartość netto: 0 zł</v>
      </c>
      <c r="J25" s="11" t="str">
        <f>"Całkowita wartość brutto: "&amp;SUM(J7:J23)&amp;" zł"</f>
        <v>Całkowita wartość brutto: 0 zł</v>
      </c>
    </row>
    <row r="26" spans="1:10" x14ac:dyDescent="0.2">
      <c r="C26" s="12"/>
    </row>
    <row r="28" spans="1:10" ht="41.45" customHeight="1" x14ac:dyDescent="0.2">
      <c r="F28" s="119" t="s">
        <v>5</v>
      </c>
      <c r="G28" s="119"/>
      <c r="H28" s="119"/>
      <c r="I28" s="119"/>
      <c r="J28" s="119"/>
    </row>
  </sheetData>
  <mergeCells count="52">
    <mergeCell ref="J23:J24"/>
    <mergeCell ref="J13:J14"/>
    <mergeCell ref="J15:J16"/>
    <mergeCell ref="J17:J18"/>
    <mergeCell ref="J19:J20"/>
    <mergeCell ref="J21:J22"/>
    <mergeCell ref="H23:H24"/>
    <mergeCell ref="I9:I10"/>
    <mergeCell ref="I11:I12"/>
    <mergeCell ref="I13:I14"/>
    <mergeCell ref="I15:I16"/>
    <mergeCell ref="I17:I18"/>
    <mergeCell ref="I19:I20"/>
    <mergeCell ref="I21:I22"/>
    <mergeCell ref="I23:I24"/>
    <mergeCell ref="H13:H14"/>
    <mergeCell ref="H15:H16"/>
    <mergeCell ref="H17:H18"/>
    <mergeCell ref="H19:H20"/>
    <mergeCell ref="H21:H22"/>
    <mergeCell ref="D21:D22"/>
    <mergeCell ref="H7:H8"/>
    <mergeCell ref="I7:I8"/>
    <mergeCell ref="J7:J8"/>
    <mergeCell ref="H9:H10"/>
    <mergeCell ref="H11:H12"/>
    <mergeCell ref="J9:J10"/>
    <mergeCell ref="J11:J12"/>
    <mergeCell ref="E15:E16"/>
    <mergeCell ref="E17:E18"/>
    <mergeCell ref="E19:E20"/>
    <mergeCell ref="D11:D12"/>
    <mergeCell ref="D13:D14"/>
    <mergeCell ref="D15:D16"/>
    <mergeCell ref="D17:D18"/>
    <mergeCell ref="D19:D20"/>
    <mergeCell ref="C25:D25"/>
    <mergeCell ref="F28:J28"/>
    <mergeCell ref="B1:J1"/>
    <mergeCell ref="A2:J2"/>
    <mergeCell ref="A3:J3"/>
    <mergeCell ref="A7:A8"/>
    <mergeCell ref="A9:A10"/>
    <mergeCell ref="D7:D8"/>
    <mergeCell ref="D9:D10"/>
    <mergeCell ref="D23:D24"/>
    <mergeCell ref="E23:E24"/>
    <mergeCell ref="E21:E22"/>
    <mergeCell ref="E7:E8"/>
    <mergeCell ref="E9:E10"/>
    <mergeCell ref="E11:E12"/>
    <mergeCell ref="E13:E14"/>
  </mergeCells>
  <conditionalFormatting sqref="B25:B1048576 B1:B6">
    <cfRule type="duplicateValues" dxfId="20" priority="2"/>
  </conditionalFormatting>
  <conditionalFormatting sqref="C25">
    <cfRule type="duplicateValues" dxfId="19" priority="1"/>
  </conditionalFormatting>
  <pageMargins left="0.25" right="0.25"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J420"/>
  <sheetViews>
    <sheetView topLeftCell="A411" workbookViewId="0">
      <selection activeCell="A419" sqref="A419:XFD419"/>
    </sheetView>
  </sheetViews>
  <sheetFormatPr defaultColWidth="8.85546875" defaultRowHeight="12.75" x14ac:dyDescent="0.2"/>
  <cols>
    <col min="1" max="1" width="4.7109375" style="3" customWidth="1"/>
    <col min="2" max="2" width="13.7109375" style="13" customWidth="1"/>
    <col min="3" max="3" width="38.42578125" style="3" customWidth="1"/>
    <col min="4" max="4" width="9.7109375" style="13" customWidth="1"/>
    <col min="5" max="5" width="8.5703125" style="13" customWidth="1"/>
    <col min="6" max="6" width="13" style="3" customWidth="1"/>
    <col min="7" max="7" width="7.42578125" style="3" customWidth="1"/>
    <col min="8" max="10" width="13" style="3" customWidth="1"/>
    <col min="11" max="16384" width="8.85546875" style="3"/>
  </cols>
  <sheetData>
    <row r="1" spans="1:10" ht="124.5" customHeight="1" x14ac:dyDescent="0.2">
      <c r="A1" s="14" t="s">
        <v>11</v>
      </c>
      <c r="B1" s="112"/>
      <c r="C1" s="112"/>
      <c r="D1" s="112"/>
      <c r="E1" s="112"/>
      <c r="F1" s="112"/>
      <c r="G1" s="112"/>
      <c r="H1" s="112"/>
      <c r="I1" s="112"/>
      <c r="J1" s="112"/>
    </row>
    <row r="2" spans="1:10" ht="46.9" customHeight="1" x14ac:dyDescent="0.2">
      <c r="A2" s="113" t="str">
        <f>'część I'!C4&amp;" 
Sukcesywna dostawa specjalistycznych odczynników laboratoryjnych dla CeNT UW - postępowanie 1
Załącznik do SIWZ  - Formularz cenowy"</f>
        <v xml:space="preserve"> 
Sukcesywna dostawa specjalistycznych odczynników laboratoryjnych dla CeNT UW - postępowanie 1
Załącznik do SIWZ  - Formularz cenowy</v>
      </c>
      <c r="B2" s="113"/>
      <c r="C2" s="113"/>
      <c r="D2" s="113"/>
      <c r="E2" s="113"/>
      <c r="F2" s="113"/>
      <c r="G2" s="113"/>
      <c r="H2" s="113"/>
      <c r="I2" s="113"/>
      <c r="J2" s="113"/>
    </row>
    <row r="3" spans="1:10" ht="14.45" customHeight="1" x14ac:dyDescent="0.2">
      <c r="A3" s="113" t="str">
        <f>A4</f>
        <v>część VII</v>
      </c>
      <c r="B3" s="113"/>
      <c r="C3" s="113"/>
      <c r="D3" s="113"/>
      <c r="E3" s="113"/>
      <c r="F3" s="113"/>
      <c r="G3" s="113"/>
      <c r="H3" s="113"/>
      <c r="I3" s="113"/>
      <c r="J3" s="113"/>
    </row>
    <row r="4" spans="1:10" x14ac:dyDescent="0.2">
      <c r="A4" s="16" t="s">
        <v>16</v>
      </c>
      <c r="B4" s="16" t="s">
        <v>66</v>
      </c>
      <c r="C4" s="15"/>
      <c r="D4" s="15"/>
      <c r="E4" s="15"/>
      <c r="F4" s="15"/>
      <c r="G4" s="15"/>
      <c r="H4" s="15"/>
      <c r="I4" s="15"/>
      <c r="J4" s="15"/>
    </row>
    <row r="5" spans="1:10" s="5" customFormat="1" ht="85.9" customHeight="1" x14ac:dyDescent="0.2">
      <c r="A5" s="4" t="s">
        <v>0</v>
      </c>
      <c r="B5" s="4" t="str">
        <f>"Wzorcowy numer katalogowy " &amp; B4 &amp; " lub oferowanego produktu równoważnego"</f>
        <v>Wzorcowy numer katalogowy Fluorchem lub oferowanego produktu równoważnego</v>
      </c>
      <c r="C5" s="4" t="str">
        <f xml:space="preserve"> "Wzorcowa nazwa produktu " &amp;B4&amp;" lub oferowanego produktu równoważnego"</f>
        <v>Wzorcowa nazwa produktu Fluorchem lub oferowanego produktu równoważnego</v>
      </c>
      <c r="D5" s="4" t="s">
        <v>6</v>
      </c>
      <c r="E5" s="4" t="s">
        <v>7</v>
      </c>
      <c r="F5" s="4" t="s">
        <v>2</v>
      </c>
      <c r="G5" s="4" t="s">
        <v>1</v>
      </c>
      <c r="H5" s="4" t="s">
        <v>3</v>
      </c>
      <c r="I5" s="4" t="s">
        <v>8</v>
      </c>
      <c r="J5" s="4" t="s">
        <v>4</v>
      </c>
    </row>
    <row r="6" spans="1:10" x14ac:dyDescent="0.2">
      <c r="A6" s="1">
        <v>1</v>
      </c>
      <c r="B6" s="1">
        <v>2</v>
      </c>
      <c r="C6" s="1">
        <v>3</v>
      </c>
      <c r="D6" s="1">
        <v>4</v>
      </c>
      <c r="E6" s="1">
        <v>5</v>
      </c>
      <c r="F6" s="1">
        <v>6</v>
      </c>
      <c r="G6" s="1">
        <v>7</v>
      </c>
      <c r="H6" s="1" t="s">
        <v>12</v>
      </c>
      <c r="I6" s="1" t="s">
        <v>10</v>
      </c>
      <c r="J6" s="1" t="s">
        <v>9</v>
      </c>
    </row>
    <row r="7" spans="1:10" ht="15" x14ac:dyDescent="0.25">
      <c r="A7" s="132">
        <v>1</v>
      </c>
      <c r="B7" s="80" t="s">
        <v>1779</v>
      </c>
      <c r="C7" s="81" t="s">
        <v>1731</v>
      </c>
      <c r="D7" s="124" t="s">
        <v>47</v>
      </c>
      <c r="E7" s="124">
        <v>1</v>
      </c>
      <c r="F7" s="6"/>
      <c r="G7" s="7"/>
      <c r="H7" s="117">
        <f t="shared" ref="H7" si="0">F7+F7*G7</f>
        <v>0</v>
      </c>
      <c r="I7" s="117">
        <f>E7*F7</f>
        <v>0</v>
      </c>
      <c r="J7" s="117">
        <f>H7*E7</f>
        <v>0</v>
      </c>
    </row>
    <row r="8" spans="1:10" ht="14.45" customHeight="1" x14ac:dyDescent="0.2">
      <c r="A8" s="133"/>
      <c r="B8" s="17"/>
      <c r="C8" s="18" t="s">
        <v>71</v>
      </c>
      <c r="D8" s="125"/>
      <c r="E8" s="125"/>
      <c r="F8" s="9"/>
      <c r="G8" s="7"/>
      <c r="H8" s="118"/>
      <c r="I8" s="118"/>
      <c r="J8" s="118"/>
    </row>
    <row r="9" spans="1:10" ht="15" x14ac:dyDescent="0.25">
      <c r="A9" s="132">
        <v>2</v>
      </c>
      <c r="B9" s="82">
        <v>34487</v>
      </c>
      <c r="C9" s="41" t="s">
        <v>1553</v>
      </c>
      <c r="D9" s="124" t="s">
        <v>47</v>
      </c>
      <c r="E9" s="124">
        <v>1</v>
      </c>
      <c r="F9" s="9"/>
      <c r="G9" s="7"/>
      <c r="H9" s="117">
        <f t="shared" ref="H9" si="1">F9+F9*G9</f>
        <v>0</v>
      </c>
      <c r="I9" s="117">
        <f t="shared" ref="I9" si="2">E9*F9</f>
        <v>0</v>
      </c>
      <c r="J9" s="117">
        <f t="shared" ref="J9" si="3">H9*E9</f>
        <v>0</v>
      </c>
    </row>
    <row r="10" spans="1:10" ht="14.45" customHeight="1" x14ac:dyDescent="0.2">
      <c r="A10" s="133"/>
      <c r="B10" s="17"/>
      <c r="C10" s="18" t="s">
        <v>71</v>
      </c>
      <c r="D10" s="125"/>
      <c r="E10" s="125"/>
      <c r="F10" s="9"/>
      <c r="G10" s="7"/>
      <c r="H10" s="118"/>
      <c r="I10" s="118"/>
      <c r="J10" s="118"/>
    </row>
    <row r="11" spans="1:10" ht="15" x14ac:dyDescent="0.25">
      <c r="A11" s="132">
        <v>3</v>
      </c>
      <c r="B11" s="82">
        <v>91213</v>
      </c>
      <c r="C11" s="41" t="s">
        <v>1554</v>
      </c>
      <c r="D11" s="124" t="s">
        <v>48</v>
      </c>
      <c r="E11" s="124">
        <v>1</v>
      </c>
      <c r="F11" s="9"/>
      <c r="G11" s="7"/>
      <c r="H11" s="117">
        <f t="shared" ref="H11" si="4">F11+F11*G11</f>
        <v>0</v>
      </c>
      <c r="I11" s="117">
        <f t="shared" ref="I11" si="5">E11*F11</f>
        <v>0</v>
      </c>
      <c r="J11" s="117">
        <f t="shared" ref="J11" si="6">H11*E11</f>
        <v>0</v>
      </c>
    </row>
    <row r="12" spans="1:10" ht="14.45" customHeight="1" x14ac:dyDescent="0.2">
      <c r="A12" s="133"/>
      <c r="B12" s="17"/>
      <c r="C12" s="18" t="s">
        <v>71</v>
      </c>
      <c r="D12" s="125"/>
      <c r="E12" s="125"/>
      <c r="F12" s="9"/>
      <c r="G12" s="7"/>
      <c r="H12" s="118"/>
      <c r="I12" s="118"/>
      <c r="J12" s="118"/>
    </row>
    <row r="13" spans="1:10" ht="15" x14ac:dyDescent="0.25">
      <c r="A13" s="132">
        <v>4</v>
      </c>
      <c r="B13" s="26">
        <v>92547</v>
      </c>
      <c r="C13" s="41" t="s">
        <v>1693</v>
      </c>
      <c r="D13" s="124" t="s">
        <v>52</v>
      </c>
      <c r="E13" s="124">
        <v>1</v>
      </c>
      <c r="F13" s="9"/>
      <c r="G13" s="7"/>
      <c r="H13" s="117">
        <f t="shared" ref="H13" si="7">F13+F13*G13</f>
        <v>0</v>
      </c>
      <c r="I13" s="117">
        <f t="shared" ref="I13" si="8">E13*F13</f>
        <v>0</v>
      </c>
      <c r="J13" s="117">
        <f t="shared" ref="J13" si="9">H13*E13</f>
        <v>0</v>
      </c>
    </row>
    <row r="14" spans="1:10" ht="14.45" customHeight="1" x14ac:dyDescent="0.2">
      <c r="A14" s="133"/>
      <c r="B14" s="17"/>
      <c r="C14" s="18" t="s">
        <v>71</v>
      </c>
      <c r="D14" s="125"/>
      <c r="E14" s="125"/>
      <c r="F14" s="9"/>
      <c r="G14" s="7"/>
      <c r="H14" s="118"/>
      <c r="I14" s="118"/>
      <c r="J14" s="118"/>
    </row>
    <row r="15" spans="1:10" ht="15" x14ac:dyDescent="0.25">
      <c r="A15" s="132">
        <v>5</v>
      </c>
      <c r="B15" s="26">
        <v>93732</v>
      </c>
      <c r="C15" s="41" t="s">
        <v>1729</v>
      </c>
      <c r="D15" s="124" t="s">
        <v>48</v>
      </c>
      <c r="E15" s="124">
        <v>1</v>
      </c>
      <c r="F15" s="9"/>
      <c r="G15" s="7"/>
      <c r="H15" s="117">
        <f t="shared" ref="H15" si="10">F15+F15*G15</f>
        <v>0</v>
      </c>
      <c r="I15" s="117">
        <f t="shared" ref="I15" si="11">E15*F15</f>
        <v>0</v>
      </c>
      <c r="J15" s="117">
        <f t="shared" ref="J15" si="12">H15*E15</f>
        <v>0</v>
      </c>
    </row>
    <row r="16" spans="1:10" ht="14.45" customHeight="1" x14ac:dyDescent="0.2">
      <c r="A16" s="133"/>
      <c r="B16" s="17"/>
      <c r="C16" s="18" t="s">
        <v>71</v>
      </c>
      <c r="D16" s="125"/>
      <c r="E16" s="125"/>
      <c r="F16" s="9"/>
      <c r="G16" s="7"/>
      <c r="H16" s="118"/>
      <c r="I16" s="118"/>
      <c r="J16" s="118"/>
    </row>
    <row r="17" spans="1:10" ht="15" x14ac:dyDescent="0.25">
      <c r="A17" s="132">
        <v>6</v>
      </c>
      <c r="B17" s="26">
        <v>219745</v>
      </c>
      <c r="C17" s="41" t="s">
        <v>1712</v>
      </c>
      <c r="D17" s="124" t="s">
        <v>48</v>
      </c>
      <c r="E17" s="124">
        <v>1</v>
      </c>
      <c r="F17" s="9"/>
      <c r="G17" s="7"/>
      <c r="H17" s="117">
        <f t="shared" ref="H17" si="13">F17+F17*G17</f>
        <v>0</v>
      </c>
      <c r="I17" s="117">
        <f t="shared" ref="I17" si="14">E17*F17</f>
        <v>0</v>
      </c>
      <c r="J17" s="117">
        <f t="shared" ref="J17" si="15">H17*E17</f>
        <v>0</v>
      </c>
    </row>
    <row r="18" spans="1:10" ht="14.45" customHeight="1" x14ac:dyDescent="0.2">
      <c r="A18" s="133"/>
      <c r="B18" s="17"/>
      <c r="C18" s="18" t="s">
        <v>71</v>
      </c>
      <c r="D18" s="125"/>
      <c r="E18" s="125"/>
      <c r="F18" s="9"/>
      <c r="G18" s="7"/>
      <c r="H18" s="118"/>
      <c r="I18" s="118"/>
      <c r="J18" s="118"/>
    </row>
    <row r="19" spans="1:10" ht="15" x14ac:dyDescent="0.25">
      <c r="A19" s="132">
        <v>7</v>
      </c>
      <c r="B19" s="26">
        <v>48221</v>
      </c>
      <c r="C19" s="41" t="s">
        <v>1555</v>
      </c>
      <c r="D19" s="115" t="s">
        <v>48</v>
      </c>
      <c r="E19" s="124">
        <v>1</v>
      </c>
      <c r="F19" s="9"/>
      <c r="G19" s="7"/>
      <c r="H19" s="117">
        <f t="shared" ref="H19" si="16">F19+F19*G19</f>
        <v>0</v>
      </c>
      <c r="I19" s="117">
        <f t="shared" ref="I19" si="17">E19*F19</f>
        <v>0</v>
      </c>
      <c r="J19" s="117">
        <f t="shared" ref="J19" si="18">H19*E19</f>
        <v>0</v>
      </c>
    </row>
    <row r="20" spans="1:10" ht="14.45" customHeight="1" x14ac:dyDescent="0.2">
      <c r="A20" s="133"/>
      <c r="B20" s="17"/>
      <c r="C20" s="18" t="s">
        <v>71</v>
      </c>
      <c r="D20" s="116"/>
      <c r="E20" s="125"/>
      <c r="F20" s="9"/>
      <c r="G20" s="7"/>
      <c r="H20" s="118"/>
      <c r="I20" s="118"/>
      <c r="J20" s="118"/>
    </row>
    <row r="21" spans="1:10" ht="15" x14ac:dyDescent="0.25">
      <c r="A21" s="132">
        <v>8</v>
      </c>
      <c r="B21" s="26">
        <v>328660</v>
      </c>
      <c r="C21" s="41" t="s">
        <v>1550</v>
      </c>
      <c r="D21" s="115" t="s">
        <v>48</v>
      </c>
      <c r="E21" s="124">
        <v>1</v>
      </c>
      <c r="F21" s="9"/>
      <c r="G21" s="7"/>
      <c r="H21" s="117">
        <f t="shared" ref="H21" si="19">F21+F21*G21</f>
        <v>0</v>
      </c>
      <c r="I21" s="117">
        <f t="shared" ref="I21" si="20">E21*F21</f>
        <v>0</v>
      </c>
      <c r="J21" s="117">
        <f t="shared" ref="J21" si="21">H21*E21</f>
        <v>0</v>
      </c>
    </row>
    <row r="22" spans="1:10" ht="14.45" customHeight="1" x14ac:dyDescent="0.2">
      <c r="A22" s="133"/>
      <c r="B22" s="17"/>
      <c r="C22" s="18" t="s">
        <v>71</v>
      </c>
      <c r="D22" s="116"/>
      <c r="E22" s="125"/>
      <c r="F22" s="9"/>
      <c r="G22" s="7"/>
      <c r="H22" s="118"/>
      <c r="I22" s="118"/>
      <c r="J22" s="118"/>
    </row>
    <row r="23" spans="1:10" ht="15" x14ac:dyDescent="0.25">
      <c r="A23" s="132">
        <v>9</v>
      </c>
      <c r="B23" s="26">
        <v>12706</v>
      </c>
      <c r="C23" s="41" t="s">
        <v>1556</v>
      </c>
      <c r="D23" s="115" t="s">
        <v>56</v>
      </c>
      <c r="E23" s="124">
        <v>1</v>
      </c>
      <c r="F23" s="9"/>
      <c r="G23" s="7"/>
      <c r="H23" s="117">
        <f t="shared" ref="H23" si="22">F23+F23*G23</f>
        <v>0</v>
      </c>
      <c r="I23" s="117">
        <f t="shared" ref="I23" si="23">E23*F23</f>
        <v>0</v>
      </c>
      <c r="J23" s="117">
        <f t="shared" ref="J23" si="24">H23*E23</f>
        <v>0</v>
      </c>
    </row>
    <row r="24" spans="1:10" ht="14.45" customHeight="1" x14ac:dyDescent="0.2">
      <c r="A24" s="133"/>
      <c r="B24" s="17"/>
      <c r="C24" s="18" t="s">
        <v>71</v>
      </c>
      <c r="D24" s="116"/>
      <c r="E24" s="125"/>
      <c r="F24" s="9"/>
      <c r="G24" s="7"/>
      <c r="H24" s="118"/>
      <c r="I24" s="118"/>
      <c r="J24" s="118"/>
    </row>
    <row r="25" spans="1:10" ht="15" x14ac:dyDescent="0.25">
      <c r="A25" s="132">
        <v>10</v>
      </c>
      <c r="B25" s="82">
        <v>9038</v>
      </c>
      <c r="C25" s="41" t="s">
        <v>1557</v>
      </c>
      <c r="D25" s="115" t="s">
        <v>52</v>
      </c>
      <c r="E25" s="124">
        <v>1</v>
      </c>
      <c r="F25" s="9"/>
      <c r="G25" s="7"/>
      <c r="H25" s="117">
        <f t="shared" ref="H25" si="25">F25+F25*G25</f>
        <v>0</v>
      </c>
      <c r="I25" s="117">
        <f t="shared" ref="I25" si="26">E25*F25</f>
        <v>0</v>
      </c>
      <c r="J25" s="117">
        <f t="shared" ref="J25" si="27">H25*E25</f>
        <v>0</v>
      </c>
    </row>
    <row r="26" spans="1:10" ht="14.45" customHeight="1" x14ac:dyDescent="0.2">
      <c r="A26" s="133"/>
      <c r="B26" s="17"/>
      <c r="C26" s="18" t="s">
        <v>71</v>
      </c>
      <c r="D26" s="116"/>
      <c r="E26" s="125"/>
      <c r="F26" s="9"/>
      <c r="G26" s="7"/>
      <c r="H26" s="118"/>
      <c r="I26" s="118"/>
      <c r="J26" s="118"/>
    </row>
    <row r="27" spans="1:10" ht="15" x14ac:dyDescent="0.25">
      <c r="A27" s="132">
        <v>11</v>
      </c>
      <c r="B27" s="82">
        <v>3409</v>
      </c>
      <c r="C27" s="41" t="s">
        <v>1689</v>
      </c>
      <c r="D27" s="115" t="s">
        <v>52</v>
      </c>
      <c r="E27" s="124">
        <v>1</v>
      </c>
      <c r="F27" s="9"/>
      <c r="G27" s="7"/>
      <c r="H27" s="117">
        <f t="shared" ref="H27" si="28">F27+F27*G27</f>
        <v>0</v>
      </c>
      <c r="I27" s="117">
        <f t="shared" ref="I27" si="29">E27*F27</f>
        <v>0</v>
      </c>
      <c r="J27" s="117">
        <f t="shared" ref="J27" si="30">H27*E27</f>
        <v>0</v>
      </c>
    </row>
    <row r="28" spans="1:10" ht="14.45" customHeight="1" x14ac:dyDescent="0.2">
      <c r="A28" s="133"/>
      <c r="B28" s="17"/>
      <c r="C28" s="18" t="s">
        <v>71</v>
      </c>
      <c r="D28" s="116"/>
      <c r="E28" s="125"/>
      <c r="F28" s="9"/>
      <c r="G28" s="7"/>
      <c r="H28" s="118"/>
      <c r="I28" s="118"/>
      <c r="J28" s="118"/>
    </row>
    <row r="29" spans="1:10" ht="15" x14ac:dyDescent="0.25">
      <c r="A29" s="132">
        <v>12</v>
      </c>
      <c r="B29" s="82">
        <v>319230</v>
      </c>
      <c r="C29" s="41" t="s">
        <v>1688</v>
      </c>
      <c r="D29" s="115" t="s">
        <v>52</v>
      </c>
      <c r="E29" s="124">
        <v>1</v>
      </c>
      <c r="F29" s="9"/>
      <c r="G29" s="7"/>
      <c r="H29" s="117">
        <f t="shared" ref="H29" si="31">F29+F29*G29</f>
        <v>0</v>
      </c>
      <c r="I29" s="117">
        <f t="shared" ref="I29" si="32">E29*F29</f>
        <v>0</v>
      </c>
      <c r="J29" s="117">
        <f t="shared" ref="J29" si="33">H29*E29</f>
        <v>0</v>
      </c>
    </row>
    <row r="30" spans="1:10" ht="14.45" customHeight="1" x14ac:dyDescent="0.2">
      <c r="A30" s="133"/>
      <c r="B30" s="17"/>
      <c r="C30" s="18" t="s">
        <v>71</v>
      </c>
      <c r="D30" s="116"/>
      <c r="E30" s="125"/>
      <c r="F30" s="9"/>
      <c r="G30" s="7"/>
      <c r="H30" s="118"/>
      <c r="I30" s="118"/>
      <c r="J30" s="118"/>
    </row>
    <row r="31" spans="1:10" ht="15" x14ac:dyDescent="0.25">
      <c r="A31" s="132">
        <v>13</v>
      </c>
      <c r="B31" s="82">
        <v>18492</v>
      </c>
      <c r="C31" s="41" t="s">
        <v>1558</v>
      </c>
      <c r="D31" s="115" t="s">
        <v>52</v>
      </c>
      <c r="E31" s="124">
        <v>1</v>
      </c>
      <c r="F31" s="9"/>
      <c r="G31" s="7"/>
      <c r="H31" s="117">
        <f t="shared" ref="H31" si="34">F31+F31*G31</f>
        <v>0</v>
      </c>
      <c r="I31" s="117">
        <f t="shared" ref="I31" si="35">E31*F31</f>
        <v>0</v>
      </c>
      <c r="J31" s="117">
        <f t="shared" ref="J31" si="36">H31*E31</f>
        <v>0</v>
      </c>
    </row>
    <row r="32" spans="1:10" ht="14.45" customHeight="1" x14ac:dyDescent="0.2">
      <c r="A32" s="133"/>
      <c r="B32" s="17"/>
      <c r="C32" s="18" t="s">
        <v>71</v>
      </c>
      <c r="D32" s="116"/>
      <c r="E32" s="125"/>
      <c r="F32" s="9"/>
      <c r="G32" s="7"/>
      <c r="H32" s="118"/>
      <c r="I32" s="118"/>
      <c r="J32" s="118"/>
    </row>
    <row r="33" spans="1:10" ht="15" x14ac:dyDescent="0.25">
      <c r="A33" s="132">
        <v>14</v>
      </c>
      <c r="B33" s="82">
        <v>46294</v>
      </c>
      <c r="C33" s="41" t="s">
        <v>1559</v>
      </c>
      <c r="D33" s="115" t="s">
        <v>47</v>
      </c>
      <c r="E33" s="124">
        <v>1</v>
      </c>
      <c r="F33" s="9"/>
      <c r="G33" s="7"/>
      <c r="H33" s="117">
        <f t="shared" ref="H33" si="37">F33+F33*G33</f>
        <v>0</v>
      </c>
      <c r="I33" s="117">
        <f t="shared" ref="I33" si="38">E33*F33</f>
        <v>0</v>
      </c>
      <c r="J33" s="117">
        <f t="shared" ref="J33" si="39">H33*E33</f>
        <v>0</v>
      </c>
    </row>
    <row r="34" spans="1:10" ht="14.45" customHeight="1" x14ac:dyDescent="0.2">
      <c r="A34" s="133"/>
      <c r="B34" s="17"/>
      <c r="C34" s="18" t="s">
        <v>71</v>
      </c>
      <c r="D34" s="116"/>
      <c r="E34" s="125"/>
      <c r="F34" s="9"/>
      <c r="G34" s="7"/>
      <c r="H34" s="118"/>
      <c r="I34" s="118"/>
      <c r="J34" s="118"/>
    </row>
    <row r="35" spans="1:10" ht="15" x14ac:dyDescent="0.25">
      <c r="A35" s="132">
        <v>15</v>
      </c>
      <c r="B35" s="82">
        <v>354382</v>
      </c>
      <c r="C35" s="41" t="s">
        <v>1721</v>
      </c>
      <c r="D35" s="115" t="s">
        <v>52</v>
      </c>
      <c r="E35" s="124">
        <v>1</v>
      </c>
      <c r="F35" s="9"/>
      <c r="G35" s="7"/>
      <c r="H35" s="117">
        <f t="shared" ref="H35" si="40">F35+F35*G35</f>
        <v>0</v>
      </c>
      <c r="I35" s="117">
        <f t="shared" ref="I35" si="41">E35*F35</f>
        <v>0</v>
      </c>
      <c r="J35" s="117">
        <f t="shared" ref="J35" si="42">H35*E35</f>
        <v>0</v>
      </c>
    </row>
    <row r="36" spans="1:10" ht="14.45" customHeight="1" x14ac:dyDescent="0.2">
      <c r="A36" s="133"/>
      <c r="B36" s="17"/>
      <c r="C36" s="18" t="s">
        <v>71</v>
      </c>
      <c r="D36" s="116"/>
      <c r="E36" s="125"/>
      <c r="F36" s="9"/>
      <c r="G36" s="7"/>
      <c r="H36" s="118"/>
      <c r="I36" s="118"/>
      <c r="J36" s="118"/>
    </row>
    <row r="37" spans="1:10" ht="15" x14ac:dyDescent="0.25">
      <c r="A37" s="132">
        <v>16</v>
      </c>
      <c r="B37" s="82">
        <v>1170</v>
      </c>
      <c r="C37" s="41" t="s">
        <v>1560</v>
      </c>
      <c r="D37" s="115" t="s">
        <v>52</v>
      </c>
      <c r="E37" s="124">
        <v>1</v>
      </c>
      <c r="F37" s="9"/>
      <c r="G37" s="7"/>
      <c r="H37" s="117">
        <f t="shared" ref="H37" si="43">F37+F37*G37</f>
        <v>0</v>
      </c>
      <c r="I37" s="117">
        <f t="shared" ref="I37" si="44">E37*F37</f>
        <v>0</v>
      </c>
      <c r="J37" s="117">
        <f t="shared" ref="J37" si="45">H37*E37</f>
        <v>0</v>
      </c>
    </row>
    <row r="38" spans="1:10" ht="14.45" customHeight="1" x14ac:dyDescent="0.2">
      <c r="A38" s="133"/>
      <c r="B38" s="17"/>
      <c r="C38" s="18" t="s">
        <v>71</v>
      </c>
      <c r="D38" s="116"/>
      <c r="E38" s="125"/>
      <c r="F38" s="9"/>
      <c r="G38" s="7"/>
      <c r="H38" s="118"/>
      <c r="I38" s="118"/>
      <c r="J38" s="118"/>
    </row>
    <row r="39" spans="1:10" ht="15" x14ac:dyDescent="0.25">
      <c r="A39" s="132">
        <v>17</v>
      </c>
      <c r="B39" s="82">
        <v>44323</v>
      </c>
      <c r="C39" s="41" t="s">
        <v>1561</v>
      </c>
      <c r="D39" s="115" t="s">
        <v>52</v>
      </c>
      <c r="E39" s="124">
        <v>1</v>
      </c>
      <c r="F39" s="9"/>
      <c r="G39" s="7"/>
      <c r="H39" s="117">
        <f t="shared" ref="H39" si="46">F39+F39*G39</f>
        <v>0</v>
      </c>
      <c r="I39" s="117">
        <f t="shared" ref="I39" si="47">E39*F39</f>
        <v>0</v>
      </c>
      <c r="J39" s="117">
        <f t="shared" ref="J39" si="48">H39*E39</f>
        <v>0</v>
      </c>
    </row>
    <row r="40" spans="1:10" ht="14.45" customHeight="1" x14ac:dyDescent="0.2">
      <c r="A40" s="133"/>
      <c r="B40" s="17"/>
      <c r="C40" s="18" t="s">
        <v>71</v>
      </c>
      <c r="D40" s="116"/>
      <c r="E40" s="125"/>
      <c r="F40" s="9"/>
      <c r="G40" s="7"/>
      <c r="H40" s="118"/>
      <c r="I40" s="118"/>
      <c r="J40" s="118"/>
    </row>
    <row r="41" spans="1:10" ht="15" x14ac:dyDescent="0.25">
      <c r="A41" s="132">
        <v>18</v>
      </c>
      <c r="B41" s="82">
        <v>33415</v>
      </c>
      <c r="C41" s="41" t="s">
        <v>1562</v>
      </c>
      <c r="D41" s="115" t="s">
        <v>48</v>
      </c>
      <c r="E41" s="124">
        <v>1</v>
      </c>
      <c r="F41" s="9"/>
      <c r="G41" s="7"/>
      <c r="H41" s="117">
        <f t="shared" ref="H41" si="49">F41+F41*G41</f>
        <v>0</v>
      </c>
      <c r="I41" s="117">
        <f t="shared" ref="I41" si="50">E41*F41</f>
        <v>0</v>
      </c>
      <c r="J41" s="117">
        <f t="shared" ref="J41" si="51">H41*E41</f>
        <v>0</v>
      </c>
    </row>
    <row r="42" spans="1:10" ht="14.45" customHeight="1" x14ac:dyDescent="0.2">
      <c r="A42" s="133"/>
      <c r="B42" s="17"/>
      <c r="C42" s="18" t="s">
        <v>71</v>
      </c>
      <c r="D42" s="116"/>
      <c r="E42" s="125"/>
      <c r="F42" s="9"/>
      <c r="G42" s="7"/>
      <c r="H42" s="118"/>
      <c r="I42" s="118"/>
      <c r="J42" s="118"/>
    </row>
    <row r="43" spans="1:10" ht="15" x14ac:dyDescent="0.25">
      <c r="A43" s="132">
        <v>19</v>
      </c>
      <c r="B43" s="82">
        <v>1182</v>
      </c>
      <c r="C43" s="41" t="s">
        <v>1563</v>
      </c>
      <c r="D43" s="115" t="s">
        <v>52</v>
      </c>
      <c r="E43" s="124">
        <v>1</v>
      </c>
      <c r="F43" s="9"/>
      <c r="G43" s="7"/>
      <c r="H43" s="117">
        <f t="shared" ref="H43" si="52">F43+F43*G43</f>
        <v>0</v>
      </c>
      <c r="I43" s="117">
        <f t="shared" ref="I43" si="53">E43*F43</f>
        <v>0</v>
      </c>
      <c r="J43" s="117">
        <f t="shared" ref="J43" si="54">H43*E43</f>
        <v>0</v>
      </c>
    </row>
    <row r="44" spans="1:10" ht="14.45" customHeight="1" x14ac:dyDescent="0.2">
      <c r="A44" s="133"/>
      <c r="B44" s="17"/>
      <c r="C44" s="18" t="s">
        <v>71</v>
      </c>
      <c r="D44" s="116"/>
      <c r="E44" s="125"/>
      <c r="F44" s="9"/>
      <c r="G44" s="7"/>
      <c r="H44" s="118"/>
      <c r="I44" s="118"/>
      <c r="J44" s="118"/>
    </row>
    <row r="45" spans="1:10" ht="15" x14ac:dyDescent="0.25">
      <c r="A45" s="132">
        <v>20</v>
      </c>
      <c r="B45" s="82">
        <v>470667</v>
      </c>
      <c r="C45" s="41" t="s">
        <v>1705</v>
      </c>
      <c r="D45" s="115" t="s">
        <v>48</v>
      </c>
      <c r="E45" s="124">
        <v>1</v>
      </c>
      <c r="F45" s="9"/>
      <c r="G45" s="7"/>
      <c r="H45" s="117">
        <f t="shared" ref="H45" si="55">F45+F45*G45</f>
        <v>0</v>
      </c>
      <c r="I45" s="117">
        <f t="shared" ref="I45" si="56">E45*F45</f>
        <v>0</v>
      </c>
      <c r="J45" s="117">
        <f t="shared" ref="J45" si="57">H45*E45</f>
        <v>0</v>
      </c>
    </row>
    <row r="46" spans="1:10" ht="14.45" customHeight="1" x14ac:dyDescent="0.2">
      <c r="A46" s="133"/>
      <c r="B46" s="17"/>
      <c r="C46" s="18" t="s">
        <v>71</v>
      </c>
      <c r="D46" s="116"/>
      <c r="E46" s="125"/>
      <c r="F46" s="9"/>
      <c r="G46" s="7"/>
      <c r="H46" s="118"/>
      <c r="I46" s="118"/>
      <c r="J46" s="118"/>
    </row>
    <row r="47" spans="1:10" ht="15" x14ac:dyDescent="0.25">
      <c r="A47" s="132">
        <v>21</v>
      </c>
      <c r="B47" s="82">
        <v>36412</v>
      </c>
      <c r="C47" s="41" t="s">
        <v>1756</v>
      </c>
      <c r="D47" s="115" t="s">
        <v>58</v>
      </c>
      <c r="E47" s="124">
        <v>1</v>
      </c>
      <c r="F47" s="9"/>
      <c r="G47" s="7"/>
      <c r="H47" s="117">
        <f t="shared" ref="H47" si="58">F47+F47*G47</f>
        <v>0</v>
      </c>
      <c r="I47" s="117">
        <f t="shared" ref="I47" si="59">E47*F47</f>
        <v>0</v>
      </c>
      <c r="J47" s="117">
        <f t="shared" ref="J47" si="60">H47*E47</f>
        <v>0</v>
      </c>
    </row>
    <row r="48" spans="1:10" ht="14.45" customHeight="1" x14ac:dyDescent="0.2">
      <c r="A48" s="133"/>
      <c r="B48" s="17"/>
      <c r="C48" s="18" t="s">
        <v>71</v>
      </c>
      <c r="D48" s="116"/>
      <c r="E48" s="125"/>
      <c r="F48" s="9"/>
      <c r="G48" s="7"/>
      <c r="H48" s="118"/>
      <c r="I48" s="118"/>
      <c r="J48" s="118"/>
    </row>
    <row r="49" spans="1:10" ht="15" x14ac:dyDescent="0.25">
      <c r="A49" s="132">
        <v>22</v>
      </c>
      <c r="B49" s="82">
        <v>36412</v>
      </c>
      <c r="C49" s="41" t="s">
        <v>1756</v>
      </c>
      <c r="D49" s="115" t="s">
        <v>48</v>
      </c>
      <c r="E49" s="124">
        <v>1</v>
      </c>
      <c r="F49" s="9"/>
      <c r="G49" s="7"/>
      <c r="H49" s="117">
        <f t="shared" ref="H49" si="61">F49+F49*G49</f>
        <v>0</v>
      </c>
      <c r="I49" s="117">
        <f t="shared" ref="I49" si="62">E49*F49</f>
        <v>0</v>
      </c>
      <c r="J49" s="117">
        <f t="shared" ref="J49" si="63">H49*E49</f>
        <v>0</v>
      </c>
    </row>
    <row r="50" spans="1:10" ht="14.45" customHeight="1" x14ac:dyDescent="0.2">
      <c r="A50" s="133"/>
      <c r="B50" s="17"/>
      <c r="C50" s="18" t="s">
        <v>71</v>
      </c>
      <c r="D50" s="116"/>
      <c r="E50" s="125"/>
      <c r="F50" s="9"/>
      <c r="G50" s="7"/>
      <c r="H50" s="118"/>
      <c r="I50" s="118"/>
      <c r="J50" s="118"/>
    </row>
    <row r="51" spans="1:10" ht="15" x14ac:dyDescent="0.25">
      <c r="A51" s="132">
        <v>23</v>
      </c>
      <c r="B51" s="82">
        <v>68792</v>
      </c>
      <c r="C51" s="41" t="s">
        <v>1564</v>
      </c>
      <c r="D51" s="115" t="s">
        <v>47</v>
      </c>
      <c r="E51" s="124">
        <v>1</v>
      </c>
      <c r="F51" s="9"/>
      <c r="G51" s="7"/>
      <c r="H51" s="117">
        <f t="shared" ref="H51" si="64">F51+F51*G51</f>
        <v>0</v>
      </c>
      <c r="I51" s="117">
        <f t="shared" ref="I51" si="65">E51*F51</f>
        <v>0</v>
      </c>
      <c r="J51" s="117">
        <f t="shared" ref="J51" si="66">H51*E51</f>
        <v>0</v>
      </c>
    </row>
    <row r="52" spans="1:10" ht="14.45" customHeight="1" x14ac:dyDescent="0.2">
      <c r="A52" s="133"/>
      <c r="B52" s="17"/>
      <c r="C52" s="18" t="s">
        <v>71</v>
      </c>
      <c r="D52" s="116"/>
      <c r="E52" s="125"/>
      <c r="F52" s="9"/>
      <c r="G52" s="7"/>
      <c r="H52" s="118"/>
      <c r="I52" s="118"/>
      <c r="J52" s="118"/>
    </row>
    <row r="53" spans="1:10" ht="15" x14ac:dyDescent="0.25">
      <c r="A53" s="132">
        <v>24</v>
      </c>
      <c r="B53" s="82">
        <v>36402</v>
      </c>
      <c r="C53" s="41" t="s">
        <v>1565</v>
      </c>
      <c r="D53" s="115" t="s">
        <v>60</v>
      </c>
      <c r="E53" s="124">
        <v>1</v>
      </c>
      <c r="F53" s="9"/>
      <c r="G53" s="7"/>
      <c r="H53" s="117">
        <f t="shared" ref="H53" si="67">F53+F53*G53</f>
        <v>0</v>
      </c>
      <c r="I53" s="117">
        <f t="shared" ref="I53" si="68">E53*F53</f>
        <v>0</v>
      </c>
      <c r="J53" s="117">
        <f t="shared" ref="J53" si="69">H53*E53</f>
        <v>0</v>
      </c>
    </row>
    <row r="54" spans="1:10" ht="14.45" customHeight="1" x14ac:dyDescent="0.2">
      <c r="A54" s="133"/>
      <c r="B54" s="17"/>
      <c r="C54" s="18" t="s">
        <v>71</v>
      </c>
      <c r="D54" s="116"/>
      <c r="E54" s="125"/>
      <c r="F54" s="9"/>
      <c r="G54" s="7"/>
      <c r="H54" s="118"/>
      <c r="I54" s="118"/>
      <c r="J54" s="118"/>
    </row>
    <row r="55" spans="1:10" ht="15" x14ac:dyDescent="0.25">
      <c r="A55" s="132">
        <v>25</v>
      </c>
      <c r="B55" s="82">
        <v>318228</v>
      </c>
      <c r="C55" s="41" t="s">
        <v>1566</v>
      </c>
      <c r="D55" s="115" t="s">
        <v>52</v>
      </c>
      <c r="E55" s="124">
        <v>1</v>
      </c>
      <c r="F55" s="9"/>
      <c r="G55" s="7"/>
      <c r="H55" s="117">
        <f t="shared" ref="H55" si="70">F55+F55*G55</f>
        <v>0</v>
      </c>
      <c r="I55" s="117">
        <f t="shared" ref="I55" si="71">E55*F55</f>
        <v>0</v>
      </c>
      <c r="J55" s="117">
        <f t="shared" ref="J55" si="72">H55*E55</f>
        <v>0</v>
      </c>
    </row>
    <row r="56" spans="1:10" ht="14.45" customHeight="1" x14ac:dyDescent="0.2">
      <c r="A56" s="133"/>
      <c r="B56" s="17"/>
      <c r="C56" s="18" t="s">
        <v>71</v>
      </c>
      <c r="D56" s="116"/>
      <c r="E56" s="125"/>
      <c r="F56" s="9"/>
      <c r="G56" s="7"/>
      <c r="H56" s="118"/>
      <c r="I56" s="118"/>
      <c r="J56" s="118"/>
    </row>
    <row r="57" spans="1:10" ht="15" x14ac:dyDescent="0.25">
      <c r="A57" s="132">
        <v>26</v>
      </c>
      <c r="B57" s="82">
        <v>5438</v>
      </c>
      <c r="C57" s="41" t="s">
        <v>1567</v>
      </c>
      <c r="D57" s="115" t="s">
        <v>63</v>
      </c>
      <c r="E57" s="124">
        <v>1</v>
      </c>
      <c r="F57" s="9"/>
      <c r="G57" s="7"/>
      <c r="H57" s="117">
        <f t="shared" ref="H57" si="73">F57+F57*G57</f>
        <v>0</v>
      </c>
      <c r="I57" s="117">
        <f t="shared" ref="I57" si="74">E57*F57</f>
        <v>0</v>
      </c>
      <c r="J57" s="117">
        <f t="shared" ref="J57" si="75">H57*E57</f>
        <v>0</v>
      </c>
    </row>
    <row r="58" spans="1:10" ht="14.45" customHeight="1" x14ac:dyDescent="0.2">
      <c r="A58" s="133"/>
      <c r="B58" s="17"/>
      <c r="C58" s="18" t="s">
        <v>71</v>
      </c>
      <c r="D58" s="116"/>
      <c r="E58" s="125"/>
      <c r="F58" s="9"/>
      <c r="G58" s="7"/>
      <c r="H58" s="118"/>
      <c r="I58" s="118"/>
      <c r="J58" s="118"/>
    </row>
    <row r="59" spans="1:10" ht="15" x14ac:dyDescent="0.25">
      <c r="A59" s="132">
        <v>27</v>
      </c>
      <c r="B59" s="82">
        <v>208940</v>
      </c>
      <c r="C59" s="41" t="s">
        <v>1718</v>
      </c>
      <c r="D59" s="115" t="s">
        <v>48</v>
      </c>
      <c r="E59" s="124">
        <v>1</v>
      </c>
      <c r="F59" s="9"/>
      <c r="G59" s="7"/>
      <c r="H59" s="117">
        <f t="shared" ref="H59" si="76">F59+F59*G59</f>
        <v>0</v>
      </c>
      <c r="I59" s="117">
        <f t="shared" ref="I59" si="77">E59*F59</f>
        <v>0</v>
      </c>
      <c r="J59" s="117">
        <f t="shared" ref="J59" si="78">H59*E59</f>
        <v>0</v>
      </c>
    </row>
    <row r="60" spans="1:10" ht="14.45" customHeight="1" x14ac:dyDescent="0.2">
      <c r="A60" s="133"/>
      <c r="B60" s="17"/>
      <c r="C60" s="18" t="s">
        <v>71</v>
      </c>
      <c r="D60" s="116"/>
      <c r="E60" s="125"/>
      <c r="F60" s="9"/>
      <c r="G60" s="7"/>
      <c r="H60" s="118"/>
      <c r="I60" s="118"/>
      <c r="J60" s="118"/>
    </row>
    <row r="61" spans="1:10" ht="15" x14ac:dyDescent="0.25">
      <c r="A61" s="132">
        <v>28</v>
      </c>
      <c r="B61" s="26">
        <v>5569</v>
      </c>
      <c r="C61" s="41" t="s">
        <v>1592</v>
      </c>
      <c r="D61" s="115" t="s">
        <v>47</v>
      </c>
      <c r="E61" s="124">
        <v>1</v>
      </c>
      <c r="F61" s="9"/>
      <c r="G61" s="7"/>
      <c r="H61" s="117">
        <f t="shared" ref="H61" si="79">F61+F61*G61</f>
        <v>0</v>
      </c>
      <c r="I61" s="117">
        <f t="shared" ref="I61" si="80">E61*F61</f>
        <v>0</v>
      </c>
      <c r="J61" s="117">
        <f t="shared" ref="J61" si="81">H61*E61</f>
        <v>0</v>
      </c>
    </row>
    <row r="62" spans="1:10" ht="14.45" customHeight="1" x14ac:dyDescent="0.2">
      <c r="A62" s="133"/>
      <c r="B62" s="17"/>
      <c r="C62" s="18" t="s">
        <v>71</v>
      </c>
      <c r="D62" s="116"/>
      <c r="E62" s="125"/>
      <c r="F62" s="9"/>
      <c r="G62" s="7"/>
      <c r="H62" s="118"/>
      <c r="I62" s="118"/>
      <c r="J62" s="118"/>
    </row>
    <row r="63" spans="1:10" ht="15" x14ac:dyDescent="0.25">
      <c r="A63" s="132">
        <v>29</v>
      </c>
      <c r="B63" s="83">
        <v>109700</v>
      </c>
      <c r="C63" s="84" t="s">
        <v>1758</v>
      </c>
      <c r="D63" s="115" t="s">
        <v>60</v>
      </c>
      <c r="E63" s="124">
        <v>1</v>
      </c>
      <c r="F63" s="9"/>
      <c r="G63" s="7"/>
      <c r="H63" s="117">
        <f t="shared" ref="H63" si="82">F63+F63*G63</f>
        <v>0</v>
      </c>
      <c r="I63" s="117">
        <f t="shared" ref="I63" si="83">E63*F63</f>
        <v>0</v>
      </c>
      <c r="J63" s="117">
        <f t="shared" ref="J63" si="84">H63*E63</f>
        <v>0</v>
      </c>
    </row>
    <row r="64" spans="1:10" ht="14.45" customHeight="1" x14ac:dyDescent="0.2">
      <c r="A64" s="133"/>
      <c r="B64" s="17"/>
      <c r="C64" s="18" t="s">
        <v>71</v>
      </c>
      <c r="D64" s="116"/>
      <c r="E64" s="125"/>
      <c r="F64" s="9"/>
      <c r="G64" s="7"/>
      <c r="H64" s="118"/>
      <c r="I64" s="118"/>
      <c r="J64" s="118"/>
    </row>
    <row r="65" spans="1:10" ht="15" x14ac:dyDescent="0.25">
      <c r="A65" s="132">
        <v>30</v>
      </c>
      <c r="B65" s="83">
        <v>67726</v>
      </c>
      <c r="C65" s="84" t="s">
        <v>1570</v>
      </c>
      <c r="D65" s="115" t="s">
        <v>60</v>
      </c>
      <c r="E65" s="124">
        <v>1</v>
      </c>
      <c r="F65" s="9"/>
      <c r="G65" s="7"/>
      <c r="H65" s="117">
        <f t="shared" ref="H65" si="85">F65+F65*G65</f>
        <v>0</v>
      </c>
      <c r="I65" s="117">
        <f t="shared" ref="I65" si="86">E65*F65</f>
        <v>0</v>
      </c>
      <c r="J65" s="117">
        <f t="shared" ref="J65" si="87">H65*E65</f>
        <v>0</v>
      </c>
    </row>
    <row r="66" spans="1:10" ht="14.45" customHeight="1" x14ac:dyDescent="0.2">
      <c r="A66" s="133"/>
      <c r="B66" s="17"/>
      <c r="C66" s="18" t="s">
        <v>71</v>
      </c>
      <c r="D66" s="116"/>
      <c r="E66" s="125"/>
      <c r="F66" s="9"/>
      <c r="G66" s="7"/>
      <c r="H66" s="118"/>
      <c r="I66" s="118"/>
      <c r="J66" s="118"/>
    </row>
    <row r="67" spans="1:10" ht="15" x14ac:dyDescent="0.25">
      <c r="A67" s="132">
        <v>31</v>
      </c>
      <c r="B67" s="26">
        <v>6035</v>
      </c>
      <c r="C67" s="41" t="s">
        <v>1591</v>
      </c>
      <c r="D67" s="115" t="s">
        <v>55</v>
      </c>
      <c r="E67" s="124">
        <v>1</v>
      </c>
      <c r="F67" s="9"/>
      <c r="G67" s="7"/>
      <c r="H67" s="117">
        <f t="shared" ref="H67" si="88">F67+F67*G67</f>
        <v>0</v>
      </c>
      <c r="I67" s="117">
        <f t="shared" ref="I67" si="89">E67*F67</f>
        <v>0</v>
      </c>
      <c r="J67" s="117">
        <f t="shared" ref="J67" si="90">H67*E67</f>
        <v>0</v>
      </c>
    </row>
    <row r="68" spans="1:10" ht="14.45" customHeight="1" x14ac:dyDescent="0.2">
      <c r="A68" s="133"/>
      <c r="B68" s="17"/>
      <c r="C68" s="18" t="s">
        <v>71</v>
      </c>
      <c r="D68" s="116"/>
      <c r="E68" s="125"/>
      <c r="F68" s="9"/>
      <c r="G68" s="7"/>
      <c r="H68" s="118"/>
      <c r="I68" s="118"/>
      <c r="J68" s="118"/>
    </row>
    <row r="69" spans="1:10" ht="15" x14ac:dyDescent="0.25">
      <c r="A69" s="132">
        <v>32</v>
      </c>
      <c r="B69" s="26">
        <v>6664</v>
      </c>
      <c r="C69" s="41" t="s">
        <v>1636</v>
      </c>
      <c r="D69" s="115" t="s">
        <v>47</v>
      </c>
      <c r="E69" s="124">
        <v>1</v>
      </c>
      <c r="F69" s="9"/>
      <c r="G69" s="7"/>
      <c r="H69" s="117">
        <f t="shared" ref="H69" si="91">F69+F69*G69</f>
        <v>0</v>
      </c>
      <c r="I69" s="117">
        <f t="shared" ref="I69" si="92">E69*F69</f>
        <v>0</v>
      </c>
      <c r="J69" s="117">
        <f t="shared" ref="J69" si="93">H69*E69</f>
        <v>0</v>
      </c>
    </row>
    <row r="70" spans="1:10" ht="14.45" customHeight="1" x14ac:dyDescent="0.2">
      <c r="A70" s="133"/>
      <c r="B70" s="17"/>
      <c r="C70" s="18" t="s">
        <v>71</v>
      </c>
      <c r="D70" s="116"/>
      <c r="E70" s="125"/>
      <c r="F70" s="9"/>
      <c r="G70" s="7"/>
      <c r="H70" s="118"/>
      <c r="I70" s="118"/>
      <c r="J70" s="118"/>
    </row>
    <row r="71" spans="1:10" ht="15" x14ac:dyDescent="0.25">
      <c r="A71" s="132">
        <v>33</v>
      </c>
      <c r="B71" s="26">
        <v>6876</v>
      </c>
      <c r="C71" s="41" t="s">
        <v>1722</v>
      </c>
      <c r="D71" s="115" t="s">
        <v>60</v>
      </c>
      <c r="E71" s="124">
        <v>1</v>
      </c>
      <c r="F71" s="9"/>
      <c r="G71" s="7"/>
      <c r="H71" s="117">
        <f t="shared" ref="H71" si="94">F71+F71*G71</f>
        <v>0</v>
      </c>
      <c r="I71" s="117">
        <f t="shared" ref="I71" si="95">E71*F71</f>
        <v>0</v>
      </c>
      <c r="J71" s="117">
        <f t="shared" ref="J71" si="96">H71*E71</f>
        <v>0</v>
      </c>
    </row>
    <row r="72" spans="1:10" ht="14.45" customHeight="1" x14ac:dyDescent="0.2">
      <c r="A72" s="133"/>
      <c r="B72" s="17"/>
      <c r="C72" s="18" t="s">
        <v>71</v>
      </c>
      <c r="D72" s="116"/>
      <c r="E72" s="125"/>
      <c r="F72" s="9"/>
      <c r="G72" s="7"/>
      <c r="H72" s="118"/>
      <c r="I72" s="118"/>
      <c r="J72" s="118"/>
    </row>
    <row r="73" spans="1:10" ht="15" x14ac:dyDescent="0.25">
      <c r="A73" s="132">
        <v>34</v>
      </c>
      <c r="B73" s="26">
        <v>6970</v>
      </c>
      <c r="C73" s="41" t="s">
        <v>1648</v>
      </c>
      <c r="D73" s="115" t="s">
        <v>60</v>
      </c>
      <c r="E73" s="124">
        <v>1</v>
      </c>
      <c r="F73" s="9"/>
      <c r="G73" s="7"/>
      <c r="H73" s="117">
        <f t="shared" ref="H73" si="97">F73+F73*G73</f>
        <v>0</v>
      </c>
      <c r="I73" s="117">
        <f t="shared" ref="I73" si="98">E73*F73</f>
        <v>0</v>
      </c>
      <c r="J73" s="117">
        <f t="shared" ref="J73" si="99">H73*E73</f>
        <v>0</v>
      </c>
    </row>
    <row r="74" spans="1:10" ht="14.45" customHeight="1" x14ac:dyDescent="0.2">
      <c r="A74" s="133"/>
      <c r="B74" s="17"/>
      <c r="C74" s="18" t="s">
        <v>71</v>
      </c>
      <c r="D74" s="116"/>
      <c r="E74" s="125"/>
      <c r="F74" s="9"/>
      <c r="G74" s="7"/>
      <c r="H74" s="118"/>
      <c r="I74" s="118"/>
      <c r="J74" s="118"/>
    </row>
    <row r="75" spans="1:10" ht="15" x14ac:dyDescent="0.25">
      <c r="A75" s="132">
        <v>35</v>
      </c>
      <c r="B75" s="26">
        <v>7268</v>
      </c>
      <c r="C75" s="41" t="s">
        <v>1666</v>
      </c>
      <c r="D75" s="115" t="s">
        <v>48</v>
      </c>
      <c r="E75" s="124">
        <v>1</v>
      </c>
      <c r="F75" s="9"/>
      <c r="G75" s="7"/>
      <c r="H75" s="117">
        <f t="shared" ref="H75" si="100">F75+F75*G75</f>
        <v>0</v>
      </c>
      <c r="I75" s="117">
        <f t="shared" ref="I75" si="101">E75*F75</f>
        <v>0</v>
      </c>
      <c r="J75" s="117">
        <f t="shared" ref="J75" si="102">H75*E75</f>
        <v>0</v>
      </c>
    </row>
    <row r="76" spans="1:10" ht="14.45" customHeight="1" x14ac:dyDescent="0.2">
      <c r="A76" s="133"/>
      <c r="B76" s="17"/>
      <c r="C76" s="18" t="s">
        <v>71</v>
      </c>
      <c r="D76" s="116"/>
      <c r="E76" s="125"/>
      <c r="F76" s="9"/>
      <c r="G76" s="7"/>
      <c r="H76" s="118"/>
      <c r="I76" s="118"/>
      <c r="J76" s="118"/>
    </row>
    <row r="77" spans="1:10" ht="15" x14ac:dyDescent="0.25">
      <c r="A77" s="132">
        <v>36</v>
      </c>
      <c r="B77" s="26">
        <v>7271</v>
      </c>
      <c r="C77" s="41" t="s">
        <v>1664</v>
      </c>
      <c r="D77" s="115" t="s">
        <v>48</v>
      </c>
      <c r="E77" s="124">
        <v>1</v>
      </c>
      <c r="F77" s="9"/>
      <c r="G77" s="7"/>
      <c r="H77" s="117">
        <f t="shared" ref="H77" si="103">F77+F77*G77</f>
        <v>0</v>
      </c>
      <c r="I77" s="117">
        <f t="shared" ref="I77" si="104">E77*F77</f>
        <v>0</v>
      </c>
      <c r="J77" s="117">
        <f t="shared" ref="J77" si="105">H77*E77</f>
        <v>0</v>
      </c>
    </row>
    <row r="78" spans="1:10" ht="14.45" customHeight="1" x14ac:dyDescent="0.2">
      <c r="A78" s="133"/>
      <c r="B78" s="17"/>
      <c r="C78" s="18" t="s">
        <v>71</v>
      </c>
      <c r="D78" s="116"/>
      <c r="E78" s="125"/>
      <c r="F78" s="9"/>
      <c r="G78" s="7"/>
      <c r="H78" s="118"/>
      <c r="I78" s="118"/>
      <c r="J78" s="118"/>
    </row>
    <row r="79" spans="1:10" ht="15" x14ac:dyDescent="0.25">
      <c r="A79" s="132">
        <v>37</v>
      </c>
      <c r="B79" s="26">
        <v>7314</v>
      </c>
      <c r="C79" s="41" t="s">
        <v>1659</v>
      </c>
      <c r="D79" s="115" t="s">
        <v>48</v>
      </c>
      <c r="E79" s="124">
        <v>1</v>
      </c>
      <c r="F79" s="9"/>
      <c r="G79" s="7"/>
      <c r="H79" s="117">
        <f t="shared" ref="H79" si="106">F79+F79*G79</f>
        <v>0</v>
      </c>
      <c r="I79" s="117">
        <f t="shared" ref="I79" si="107">E79*F79</f>
        <v>0</v>
      </c>
      <c r="J79" s="117">
        <f t="shared" ref="J79" si="108">H79*E79</f>
        <v>0</v>
      </c>
    </row>
    <row r="80" spans="1:10" ht="14.45" customHeight="1" x14ac:dyDescent="0.2">
      <c r="A80" s="133"/>
      <c r="B80" s="17"/>
      <c r="C80" s="18" t="s">
        <v>71</v>
      </c>
      <c r="D80" s="116"/>
      <c r="E80" s="125"/>
      <c r="F80" s="9"/>
      <c r="G80" s="7"/>
      <c r="H80" s="118"/>
      <c r="I80" s="118"/>
      <c r="J80" s="118"/>
    </row>
    <row r="81" spans="1:10" ht="15" x14ac:dyDescent="0.25">
      <c r="A81" s="132">
        <v>38</v>
      </c>
      <c r="B81" s="26">
        <v>7558</v>
      </c>
      <c r="C81" s="41" t="s">
        <v>1596</v>
      </c>
      <c r="D81" s="115" t="s">
        <v>48</v>
      </c>
      <c r="E81" s="124">
        <v>1</v>
      </c>
      <c r="F81" s="9"/>
      <c r="G81" s="7"/>
      <c r="H81" s="117">
        <f t="shared" ref="H81" si="109">F81+F81*G81</f>
        <v>0</v>
      </c>
      <c r="I81" s="117">
        <f t="shared" ref="I81" si="110">E81*F81</f>
        <v>0</v>
      </c>
      <c r="J81" s="117">
        <f t="shared" ref="J81" si="111">H81*E81</f>
        <v>0</v>
      </c>
    </row>
    <row r="82" spans="1:10" ht="14.45" customHeight="1" x14ac:dyDescent="0.2">
      <c r="A82" s="133"/>
      <c r="B82" s="17"/>
      <c r="C82" s="18" t="s">
        <v>71</v>
      </c>
      <c r="D82" s="116"/>
      <c r="E82" s="125"/>
      <c r="F82" s="9"/>
      <c r="G82" s="7"/>
      <c r="H82" s="118"/>
      <c r="I82" s="118"/>
      <c r="J82" s="118"/>
    </row>
    <row r="83" spans="1:10" ht="15" x14ac:dyDescent="0.25">
      <c r="A83" s="132">
        <v>39</v>
      </c>
      <c r="B83" s="26">
        <v>7685</v>
      </c>
      <c r="C83" s="41" t="s">
        <v>1665</v>
      </c>
      <c r="D83" s="115" t="s">
        <v>48</v>
      </c>
      <c r="E83" s="124">
        <v>1</v>
      </c>
      <c r="F83" s="9"/>
      <c r="G83" s="7"/>
      <c r="H83" s="117">
        <f t="shared" ref="H83" si="112">F83+F83*G83</f>
        <v>0</v>
      </c>
      <c r="I83" s="117">
        <f t="shared" ref="I83" si="113">E83*F83</f>
        <v>0</v>
      </c>
      <c r="J83" s="117">
        <f t="shared" ref="J83" si="114">H83*E83</f>
        <v>0</v>
      </c>
    </row>
    <row r="84" spans="1:10" ht="14.45" customHeight="1" x14ac:dyDescent="0.2">
      <c r="A84" s="133"/>
      <c r="B84" s="17"/>
      <c r="C84" s="18" t="s">
        <v>71</v>
      </c>
      <c r="D84" s="116"/>
      <c r="E84" s="125"/>
      <c r="F84" s="9"/>
      <c r="G84" s="7"/>
      <c r="H84" s="118"/>
      <c r="I84" s="118"/>
      <c r="J84" s="118"/>
    </row>
    <row r="85" spans="1:10" ht="15" x14ac:dyDescent="0.25">
      <c r="A85" s="132">
        <v>40</v>
      </c>
      <c r="B85" s="26">
        <v>8026</v>
      </c>
      <c r="C85" s="41" t="s">
        <v>1568</v>
      </c>
      <c r="D85" s="115" t="s">
        <v>48</v>
      </c>
      <c r="E85" s="124">
        <v>1</v>
      </c>
      <c r="F85" s="9"/>
      <c r="G85" s="7"/>
      <c r="H85" s="117">
        <f t="shared" ref="H85" si="115">F85+F85*G85</f>
        <v>0</v>
      </c>
      <c r="I85" s="117">
        <f t="shared" ref="I85" si="116">E85*F85</f>
        <v>0</v>
      </c>
      <c r="J85" s="117">
        <f t="shared" ref="J85" si="117">H85*E85</f>
        <v>0</v>
      </c>
    </row>
    <row r="86" spans="1:10" ht="14.45" customHeight="1" x14ac:dyDescent="0.2">
      <c r="A86" s="133"/>
      <c r="B86" s="17"/>
      <c r="C86" s="18" t="s">
        <v>71</v>
      </c>
      <c r="D86" s="116"/>
      <c r="E86" s="125"/>
      <c r="F86" s="9"/>
      <c r="G86" s="7"/>
      <c r="H86" s="118"/>
      <c r="I86" s="118"/>
      <c r="J86" s="118"/>
    </row>
    <row r="87" spans="1:10" ht="15" x14ac:dyDescent="0.25">
      <c r="A87" s="132">
        <v>41</v>
      </c>
      <c r="B87" s="26">
        <v>8162</v>
      </c>
      <c r="C87" s="41" t="s">
        <v>1578</v>
      </c>
      <c r="D87" s="115" t="s">
        <v>47</v>
      </c>
      <c r="E87" s="124">
        <v>1</v>
      </c>
      <c r="F87" s="9"/>
      <c r="G87" s="7"/>
      <c r="H87" s="117">
        <f t="shared" ref="H87" si="118">F87+F87*G87</f>
        <v>0</v>
      </c>
      <c r="I87" s="117">
        <f t="shared" ref="I87" si="119">E87*F87</f>
        <v>0</v>
      </c>
      <c r="J87" s="117">
        <f t="shared" ref="J87" si="120">H87*E87</f>
        <v>0</v>
      </c>
    </row>
    <row r="88" spans="1:10" ht="14.45" customHeight="1" x14ac:dyDescent="0.2">
      <c r="A88" s="133"/>
      <c r="B88" s="17"/>
      <c r="C88" s="18" t="s">
        <v>71</v>
      </c>
      <c r="D88" s="116"/>
      <c r="E88" s="125"/>
      <c r="F88" s="9"/>
      <c r="G88" s="7"/>
      <c r="H88" s="118"/>
      <c r="I88" s="118"/>
      <c r="J88" s="118"/>
    </row>
    <row r="89" spans="1:10" ht="15" x14ac:dyDescent="0.25">
      <c r="A89" s="132">
        <v>42</v>
      </c>
      <c r="B89" s="26">
        <v>9038</v>
      </c>
      <c r="C89" s="41" t="s">
        <v>1557</v>
      </c>
      <c r="D89" s="115" t="s">
        <v>48</v>
      </c>
      <c r="E89" s="124">
        <v>1</v>
      </c>
      <c r="F89" s="9"/>
      <c r="G89" s="7"/>
      <c r="H89" s="117">
        <f t="shared" ref="H89" si="121">F89+F89*G89</f>
        <v>0</v>
      </c>
      <c r="I89" s="117">
        <f t="shared" ref="I89" si="122">E89*F89</f>
        <v>0</v>
      </c>
      <c r="J89" s="117">
        <f t="shared" ref="J89" si="123">H89*E89</f>
        <v>0</v>
      </c>
    </row>
    <row r="90" spans="1:10" ht="14.45" customHeight="1" x14ac:dyDescent="0.2">
      <c r="A90" s="133"/>
      <c r="B90" s="17"/>
      <c r="C90" s="18" t="s">
        <v>71</v>
      </c>
      <c r="D90" s="116"/>
      <c r="E90" s="125"/>
      <c r="F90" s="9"/>
      <c r="G90" s="7"/>
      <c r="H90" s="118"/>
      <c r="I90" s="118"/>
      <c r="J90" s="118"/>
    </row>
    <row r="91" spans="1:10" ht="15" x14ac:dyDescent="0.25">
      <c r="A91" s="132">
        <v>43</v>
      </c>
      <c r="B91" s="26">
        <v>9112</v>
      </c>
      <c r="C91" s="41" t="s">
        <v>1703</v>
      </c>
      <c r="D91" s="115" t="s">
        <v>47</v>
      </c>
      <c r="E91" s="124">
        <v>1</v>
      </c>
      <c r="F91" s="9"/>
      <c r="G91" s="7"/>
      <c r="H91" s="117">
        <f t="shared" ref="H91" si="124">F91+F91*G91</f>
        <v>0</v>
      </c>
      <c r="I91" s="117">
        <f t="shared" ref="I91" si="125">E91*F91</f>
        <v>0</v>
      </c>
      <c r="J91" s="117">
        <f t="shared" ref="J91" si="126">H91*E91</f>
        <v>0</v>
      </c>
    </row>
    <row r="92" spans="1:10" ht="14.45" customHeight="1" x14ac:dyDescent="0.2">
      <c r="A92" s="133"/>
      <c r="B92" s="17"/>
      <c r="C92" s="18" t="s">
        <v>71</v>
      </c>
      <c r="D92" s="116"/>
      <c r="E92" s="125"/>
      <c r="F92" s="9"/>
      <c r="G92" s="7"/>
      <c r="H92" s="118"/>
      <c r="I92" s="118"/>
      <c r="J92" s="118"/>
    </row>
    <row r="93" spans="1:10" ht="15" x14ac:dyDescent="0.25">
      <c r="A93" s="132">
        <v>44</v>
      </c>
      <c r="B93" s="26">
        <v>10654</v>
      </c>
      <c r="C93" s="41" t="s">
        <v>1658</v>
      </c>
      <c r="D93" s="115" t="s">
        <v>52</v>
      </c>
      <c r="E93" s="124">
        <v>1</v>
      </c>
      <c r="F93" s="9"/>
      <c r="G93" s="7"/>
      <c r="H93" s="117">
        <f t="shared" ref="H93" si="127">F93+F93*G93</f>
        <v>0</v>
      </c>
      <c r="I93" s="117">
        <f t="shared" ref="I93" si="128">E93*F93</f>
        <v>0</v>
      </c>
      <c r="J93" s="117">
        <f t="shared" ref="J93" si="129">H93*E93</f>
        <v>0</v>
      </c>
    </row>
    <row r="94" spans="1:10" ht="14.45" customHeight="1" x14ac:dyDescent="0.2">
      <c r="A94" s="133"/>
      <c r="B94" s="17"/>
      <c r="C94" s="18" t="s">
        <v>71</v>
      </c>
      <c r="D94" s="116"/>
      <c r="E94" s="125"/>
      <c r="F94" s="9"/>
      <c r="G94" s="7"/>
      <c r="H94" s="118"/>
      <c r="I94" s="118"/>
      <c r="J94" s="118"/>
    </row>
    <row r="95" spans="1:10" ht="15" x14ac:dyDescent="0.25">
      <c r="A95" s="132">
        <v>45</v>
      </c>
      <c r="B95" s="26">
        <v>10788</v>
      </c>
      <c r="C95" s="41" t="s">
        <v>1603</v>
      </c>
      <c r="D95" s="115" t="s">
        <v>47</v>
      </c>
      <c r="E95" s="124">
        <v>1</v>
      </c>
      <c r="F95" s="9"/>
      <c r="G95" s="7"/>
      <c r="H95" s="117">
        <f t="shared" ref="H95" si="130">F95+F95*G95</f>
        <v>0</v>
      </c>
      <c r="I95" s="117">
        <f t="shared" ref="I95" si="131">E95*F95</f>
        <v>0</v>
      </c>
      <c r="J95" s="117">
        <f t="shared" ref="J95" si="132">H95*E95</f>
        <v>0</v>
      </c>
    </row>
    <row r="96" spans="1:10" ht="14.45" customHeight="1" x14ac:dyDescent="0.2">
      <c r="A96" s="133"/>
      <c r="B96" s="17"/>
      <c r="C96" s="18" t="s">
        <v>71</v>
      </c>
      <c r="D96" s="116"/>
      <c r="E96" s="125"/>
      <c r="F96" s="9"/>
      <c r="G96" s="7"/>
      <c r="H96" s="118"/>
      <c r="I96" s="118"/>
      <c r="J96" s="118"/>
    </row>
    <row r="97" spans="1:10" ht="15" x14ac:dyDescent="0.25">
      <c r="A97" s="132">
        <v>46</v>
      </c>
      <c r="B97" s="26">
        <v>10799</v>
      </c>
      <c r="C97" s="41" t="s">
        <v>1604</v>
      </c>
      <c r="D97" s="115" t="s">
        <v>47</v>
      </c>
      <c r="E97" s="124">
        <v>1</v>
      </c>
      <c r="F97" s="9"/>
      <c r="G97" s="7"/>
      <c r="H97" s="117">
        <f t="shared" ref="H97" si="133">F97+F97*G97</f>
        <v>0</v>
      </c>
      <c r="I97" s="117">
        <f t="shared" ref="I97" si="134">E97*F97</f>
        <v>0</v>
      </c>
      <c r="J97" s="117">
        <f t="shared" ref="J97" si="135">H97*E97</f>
        <v>0</v>
      </c>
    </row>
    <row r="98" spans="1:10" ht="14.45" customHeight="1" x14ac:dyDescent="0.2">
      <c r="A98" s="133"/>
      <c r="B98" s="17"/>
      <c r="C98" s="18" t="s">
        <v>71</v>
      </c>
      <c r="D98" s="116"/>
      <c r="E98" s="125"/>
      <c r="F98" s="9"/>
      <c r="G98" s="7"/>
      <c r="H98" s="118"/>
      <c r="I98" s="118"/>
      <c r="J98" s="118"/>
    </row>
    <row r="99" spans="1:10" ht="15" x14ac:dyDescent="0.25">
      <c r="A99" s="132">
        <v>47</v>
      </c>
      <c r="B99" s="26">
        <v>10805</v>
      </c>
      <c r="C99" s="41" t="s">
        <v>1597</v>
      </c>
      <c r="D99" s="115" t="s">
        <v>47</v>
      </c>
      <c r="E99" s="124">
        <v>1</v>
      </c>
      <c r="F99" s="9"/>
      <c r="G99" s="7"/>
      <c r="H99" s="117">
        <f t="shared" ref="H99" si="136">F99+F99*G99</f>
        <v>0</v>
      </c>
      <c r="I99" s="117">
        <f t="shared" ref="I99" si="137">E99*F99</f>
        <v>0</v>
      </c>
      <c r="J99" s="117">
        <f t="shared" ref="J99" si="138">H99*E99</f>
        <v>0</v>
      </c>
    </row>
    <row r="100" spans="1:10" ht="14.45" customHeight="1" x14ac:dyDescent="0.2">
      <c r="A100" s="133"/>
      <c r="B100" s="17"/>
      <c r="C100" s="18" t="s">
        <v>71</v>
      </c>
      <c r="D100" s="116"/>
      <c r="E100" s="125"/>
      <c r="F100" s="9"/>
      <c r="G100" s="7"/>
      <c r="H100" s="118"/>
      <c r="I100" s="118"/>
      <c r="J100" s="118"/>
    </row>
    <row r="101" spans="1:10" ht="15" x14ac:dyDescent="0.25">
      <c r="A101" s="132">
        <v>48</v>
      </c>
      <c r="B101" s="26">
        <v>11012</v>
      </c>
      <c r="C101" s="41" t="s">
        <v>1569</v>
      </c>
      <c r="D101" s="115" t="s">
        <v>47</v>
      </c>
      <c r="E101" s="124">
        <v>1</v>
      </c>
      <c r="F101" s="9"/>
      <c r="G101" s="7"/>
      <c r="H101" s="117">
        <f t="shared" ref="H101" si="139">F101+F101*G101</f>
        <v>0</v>
      </c>
      <c r="I101" s="117">
        <f t="shared" ref="I101" si="140">E101*F101</f>
        <v>0</v>
      </c>
      <c r="J101" s="117">
        <f t="shared" ref="J101" si="141">H101*E101</f>
        <v>0</v>
      </c>
    </row>
    <row r="102" spans="1:10" ht="14.45" customHeight="1" x14ac:dyDescent="0.2">
      <c r="A102" s="133"/>
      <c r="B102" s="17"/>
      <c r="C102" s="18" t="s">
        <v>71</v>
      </c>
      <c r="D102" s="116"/>
      <c r="E102" s="125"/>
      <c r="F102" s="9"/>
      <c r="G102" s="7"/>
      <c r="H102" s="118"/>
      <c r="I102" s="118"/>
      <c r="J102" s="118"/>
    </row>
    <row r="103" spans="1:10" ht="15" x14ac:dyDescent="0.25">
      <c r="A103" s="132">
        <v>49</v>
      </c>
      <c r="B103" s="26">
        <v>11013</v>
      </c>
      <c r="C103" s="41" t="s">
        <v>1589</v>
      </c>
      <c r="D103" s="115" t="s">
        <v>47</v>
      </c>
      <c r="E103" s="124">
        <v>1</v>
      </c>
      <c r="F103" s="9"/>
      <c r="G103" s="7"/>
      <c r="H103" s="117">
        <f t="shared" ref="H103" si="142">F103+F103*G103</f>
        <v>0</v>
      </c>
      <c r="I103" s="117">
        <f t="shared" ref="I103" si="143">E103*F103</f>
        <v>0</v>
      </c>
      <c r="J103" s="117">
        <f t="shared" ref="J103" si="144">H103*E103</f>
        <v>0</v>
      </c>
    </row>
    <row r="104" spans="1:10" ht="14.45" customHeight="1" x14ac:dyDescent="0.2">
      <c r="A104" s="133"/>
      <c r="B104" s="17"/>
      <c r="C104" s="18" t="s">
        <v>71</v>
      </c>
      <c r="D104" s="116"/>
      <c r="E104" s="125"/>
      <c r="F104" s="9"/>
      <c r="G104" s="7"/>
      <c r="H104" s="118"/>
      <c r="I104" s="118"/>
      <c r="J104" s="118"/>
    </row>
    <row r="105" spans="1:10" ht="15" x14ac:dyDescent="0.25">
      <c r="A105" s="132">
        <v>50</v>
      </c>
      <c r="B105" s="26">
        <v>12706</v>
      </c>
      <c r="C105" s="41" t="s">
        <v>1556</v>
      </c>
      <c r="D105" s="115" t="s">
        <v>47</v>
      </c>
      <c r="E105" s="124">
        <v>1</v>
      </c>
      <c r="F105" s="9"/>
      <c r="G105" s="7"/>
      <c r="H105" s="117">
        <f t="shared" ref="H105" si="145">F105+F105*G105</f>
        <v>0</v>
      </c>
      <c r="I105" s="117">
        <f t="shared" ref="I105" si="146">E105*F105</f>
        <v>0</v>
      </c>
      <c r="J105" s="117">
        <f t="shared" ref="J105" si="147">H105*E105</f>
        <v>0</v>
      </c>
    </row>
    <row r="106" spans="1:10" ht="14.45" customHeight="1" x14ac:dyDescent="0.2">
      <c r="A106" s="133"/>
      <c r="B106" s="17"/>
      <c r="C106" s="18" t="s">
        <v>71</v>
      </c>
      <c r="D106" s="116"/>
      <c r="E106" s="125"/>
      <c r="F106" s="9"/>
      <c r="G106" s="7"/>
      <c r="H106" s="118"/>
      <c r="I106" s="118"/>
      <c r="J106" s="118"/>
    </row>
    <row r="107" spans="1:10" ht="15" x14ac:dyDescent="0.25">
      <c r="A107" s="132">
        <v>51</v>
      </c>
      <c r="B107" s="26">
        <v>13041</v>
      </c>
      <c r="C107" s="41" t="s">
        <v>1598</v>
      </c>
      <c r="D107" s="115" t="s">
        <v>48</v>
      </c>
      <c r="E107" s="124">
        <v>1</v>
      </c>
      <c r="F107" s="9"/>
      <c r="G107" s="7"/>
      <c r="H107" s="117">
        <f t="shared" ref="H107" si="148">F107+F107*G107</f>
        <v>0</v>
      </c>
      <c r="I107" s="117">
        <f t="shared" ref="I107" si="149">E107*F107</f>
        <v>0</v>
      </c>
      <c r="J107" s="117">
        <f t="shared" ref="J107" si="150">H107*E107</f>
        <v>0</v>
      </c>
    </row>
    <row r="108" spans="1:10" ht="14.45" customHeight="1" x14ac:dyDescent="0.2">
      <c r="A108" s="133"/>
      <c r="B108" s="17"/>
      <c r="C108" s="18" t="s">
        <v>71</v>
      </c>
      <c r="D108" s="116"/>
      <c r="E108" s="125"/>
      <c r="F108" s="9"/>
      <c r="G108" s="7"/>
      <c r="H108" s="118"/>
      <c r="I108" s="118"/>
      <c r="J108" s="118"/>
    </row>
    <row r="109" spans="1:10" ht="15" x14ac:dyDescent="0.25">
      <c r="A109" s="132">
        <v>52</v>
      </c>
      <c r="B109" s="26">
        <v>13449</v>
      </c>
      <c r="C109" s="41" t="s">
        <v>1617</v>
      </c>
      <c r="D109" s="115" t="s">
        <v>47</v>
      </c>
      <c r="E109" s="124">
        <v>1</v>
      </c>
      <c r="F109" s="9"/>
      <c r="G109" s="7"/>
      <c r="H109" s="117">
        <f t="shared" ref="H109" si="151">F109+F109*G109</f>
        <v>0</v>
      </c>
      <c r="I109" s="117">
        <f t="shared" ref="I109" si="152">E109*F109</f>
        <v>0</v>
      </c>
      <c r="J109" s="117">
        <f t="shared" ref="J109" si="153">H109*E109</f>
        <v>0</v>
      </c>
    </row>
    <row r="110" spans="1:10" ht="14.45" customHeight="1" x14ac:dyDescent="0.2">
      <c r="A110" s="133"/>
      <c r="B110" s="17"/>
      <c r="C110" s="18" t="s">
        <v>71</v>
      </c>
      <c r="D110" s="116"/>
      <c r="E110" s="125"/>
      <c r="F110" s="9"/>
      <c r="G110" s="7"/>
      <c r="H110" s="118"/>
      <c r="I110" s="118"/>
      <c r="J110" s="118"/>
    </row>
    <row r="111" spans="1:10" ht="15" x14ac:dyDescent="0.25">
      <c r="A111" s="132">
        <v>53</v>
      </c>
      <c r="B111" s="26">
        <v>13717</v>
      </c>
      <c r="C111" s="41" t="s">
        <v>1660</v>
      </c>
      <c r="D111" s="115" t="s">
        <v>55</v>
      </c>
      <c r="E111" s="124">
        <v>1</v>
      </c>
      <c r="F111" s="9"/>
      <c r="G111" s="7"/>
      <c r="H111" s="117">
        <f t="shared" ref="H111" si="154">F111+F111*G111</f>
        <v>0</v>
      </c>
      <c r="I111" s="117">
        <f t="shared" ref="I111" si="155">E111*F111</f>
        <v>0</v>
      </c>
      <c r="J111" s="117">
        <f t="shared" ref="J111" si="156">H111*E111</f>
        <v>0</v>
      </c>
    </row>
    <row r="112" spans="1:10" ht="14.45" customHeight="1" x14ac:dyDescent="0.2">
      <c r="A112" s="133"/>
      <c r="B112" s="17"/>
      <c r="C112" s="18" t="s">
        <v>71</v>
      </c>
      <c r="D112" s="116"/>
      <c r="E112" s="125"/>
      <c r="F112" s="9"/>
      <c r="G112" s="7"/>
      <c r="H112" s="118"/>
      <c r="I112" s="118"/>
      <c r="J112" s="118"/>
    </row>
    <row r="113" spans="1:10" ht="15" x14ac:dyDescent="0.25">
      <c r="A113" s="132">
        <v>54</v>
      </c>
      <c r="B113" s="26">
        <v>14490</v>
      </c>
      <c r="C113" s="41" t="s">
        <v>1650</v>
      </c>
      <c r="D113" s="115" t="s">
        <v>55</v>
      </c>
      <c r="E113" s="124">
        <v>1</v>
      </c>
      <c r="F113" s="9"/>
      <c r="G113" s="7"/>
      <c r="H113" s="117">
        <f t="shared" ref="H113" si="157">F113+F113*G113</f>
        <v>0</v>
      </c>
      <c r="I113" s="117">
        <f t="shared" ref="I113" si="158">E113*F113</f>
        <v>0</v>
      </c>
      <c r="J113" s="117">
        <f t="shared" ref="J113" si="159">H113*E113</f>
        <v>0</v>
      </c>
    </row>
    <row r="114" spans="1:10" ht="14.45" customHeight="1" x14ac:dyDescent="0.2">
      <c r="A114" s="133"/>
      <c r="B114" s="17"/>
      <c r="C114" s="18" t="s">
        <v>71</v>
      </c>
      <c r="D114" s="116"/>
      <c r="E114" s="125"/>
      <c r="F114" s="9"/>
      <c r="G114" s="7"/>
      <c r="H114" s="118"/>
      <c r="I114" s="118"/>
      <c r="J114" s="118"/>
    </row>
    <row r="115" spans="1:10" ht="15" x14ac:dyDescent="0.25">
      <c r="A115" s="132">
        <v>55</v>
      </c>
      <c r="B115" s="26">
        <v>17336</v>
      </c>
      <c r="C115" s="41" t="s">
        <v>1571</v>
      </c>
      <c r="D115" s="115" t="s">
        <v>60</v>
      </c>
      <c r="E115" s="124">
        <v>1</v>
      </c>
      <c r="F115" s="9"/>
      <c r="G115" s="7"/>
      <c r="H115" s="117">
        <f t="shared" ref="H115" si="160">F115+F115*G115</f>
        <v>0</v>
      </c>
      <c r="I115" s="117">
        <f t="shared" ref="I115" si="161">E115*F115</f>
        <v>0</v>
      </c>
      <c r="J115" s="117">
        <f t="shared" ref="J115" si="162">H115*E115</f>
        <v>0</v>
      </c>
    </row>
    <row r="116" spans="1:10" ht="14.45" customHeight="1" x14ac:dyDescent="0.2">
      <c r="A116" s="133"/>
      <c r="B116" s="17"/>
      <c r="C116" s="18" t="s">
        <v>71</v>
      </c>
      <c r="D116" s="116"/>
      <c r="E116" s="125"/>
      <c r="F116" s="9"/>
      <c r="G116" s="7"/>
      <c r="H116" s="118"/>
      <c r="I116" s="118"/>
      <c r="J116" s="118"/>
    </row>
    <row r="117" spans="1:10" ht="15" x14ac:dyDescent="0.25">
      <c r="A117" s="132">
        <v>56</v>
      </c>
      <c r="B117" s="26">
        <v>18492</v>
      </c>
      <c r="C117" s="41" t="s">
        <v>1558</v>
      </c>
      <c r="D117" s="115" t="s">
        <v>48</v>
      </c>
      <c r="E117" s="124">
        <v>1</v>
      </c>
      <c r="F117" s="9"/>
      <c r="G117" s="7"/>
      <c r="H117" s="117">
        <f t="shared" ref="H117" si="163">F117+F117*G117</f>
        <v>0</v>
      </c>
      <c r="I117" s="117">
        <f t="shared" ref="I117" si="164">E117*F117</f>
        <v>0</v>
      </c>
      <c r="J117" s="117">
        <f t="shared" ref="J117" si="165">H117*E117</f>
        <v>0</v>
      </c>
    </row>
    <row r="118" spans="1:10" ht="14.45" customHeight="1" x14ac:dyDescent="0.2">
      <c r="A118" s="133"/>
      <c r="B118" s="17"/>
      <c r="C118" s="18" t="s">
        <v>71</v>
      </c>
      <c r="D118" s="116"/>
      <c r="E118" s="125"/>
      <c r="F118" s="9"/>
      <c r="G118" s="7"/>
      <c r="H118" s="118"/>
      <c r="I118" s="118"/>
      <c r="J118" s="118"/>
    </row>
    <row r="119" spans="1:10" ht="15" x14ac:dyDescent="0.25">
      <c r="A119" s="132">
        <v>57</v>
      </c>
      <c r="B119" s="26">
        <v>18833</v>
      </c>
      <c r="C119" s="41" t="s">
        <v>1586</v>
      </c>
      <c r="D119" s="115" t="s">
        <v>55</v>
      </c>
      <c r="E119" s="124">
        <v>1</v>
      </c>
      <c r="F119" s="9"/>
      <c r="G119" s="7"/>
      <c r="H119" s="117">
        <f t="shared" ref="H119" si="166">F119+F119*G119</f>
        <v>0</v>
      </c>
      <c r="I119" s="117">
        <f t="shared" ref="I119" si="167">E119*F119</f>
        <v>0</v>
      </c>
      <c r="J119" s="117">
        <f t="shared" ref="J119" si="168">H119*E119</f>
        <v>0</v>
      </c>
    </row>
    <row r="120" spans="1:10" ht="14.45" customHeight="1" x14ac:dyDescent="0.2">
      <c r="A120" s="133"/>
      <c r="B120" s="17"/>
      <c r="C120" s="18" t="s">
        <v>71</v>
      </c>
      <c r="D120" s="116"/>
      <c r="E120" s="125"/>
      <c r="F120" s="9"/>
      <c r="G120" s="7"/>
      <c r="H120" s="118"/>
      <c r="I120" s="118"/>
      <c r="J120" s="118"/>
    </row>
    <row r="121" spans="1:10" ht="15" x14ac:dyDescent="0.25">
      <c r="A121" s="132">
        <v>58</v>
      </c>
      <c r="B121" s="26">
        <v>18834</v>
      </c>
      <c r="C121" s="41" t="s">
        <v>1609</v>
      </c>
      <c r="D121" s="115" t="s">
        <v>244</v>
      </c>
      <c r="E121" s="124">
        <v>1</v>
      </c>
      <c r="F121" s="9"/>
      <c r="G121" s="7"/>
      <c r="H121" s="117">
        <f t="shared" ref="H121" si="169">F121+F121*G121</f>
        <v>0</v>
      </c>
      <c r="I121" s="117">
        <f t="shared" ref="I121" si="170">E121*F121</f>
        <v>0</v>
      </c>
      <c r="J121" s="117">
        <f t="shared" ref="J121" si="171">H121*E121</f>
        <v>0</v>
      </c>
    </row>
    <row r="122" spans="1:10" ht="14.45" customHeight="1" x14ac:dyDescent="0.2">
      <c r="A122" s="133"/>
      <c r="B122" s="17"/>
      <c r="C122" s="18" t="s">
        <v>71</v>
      </c>
      <c r="D122" s="116"/>
      <c r="E122" s="125"/>
      <c r="F122" s="9"/>
      <c r="G122" s="7"/>
      <c r="H122" s="118"/>
      <c r="I122" s="118"/>
      <c r="J122" s="118"/>
    </row>
    <row r="123" spans="1:10" ht="15" x14ac:dyDescent="0.25">
      <c r="A123" s="132">
        <v>59</v>
      </c>
      <c r="B123" s="26">
        <v>21896</v>
      </c>
      <c r="C123" s="41" t="s">
        <v>1629</v>
      </c>
      <c r="D123" s="115" t="s">
        <v>52</v>
      </c>
      <c r="E123" s="124">
        <v>1</v>
      </c>
      <c r="F123" s="9"/>
      <c r="G123" s="7"/>
      <c r="H123" s="117">
        <f t="shared" ref="H123" si="172">F123+F123*G123</f>
        <v>0</v>
      </c>
      <c r="I123" s="117">
        <f t="shared" ref="I123" si="173">E123*F123</f>
        <v>0</v>
      </c>
      <c r="J123" s="117">
        <f t="shared" ref="J123" si="174">H123*E123</f>
        <v>0</v>
      </c>
    </row>
    <row r="124" spans="1:10" ht="14.45" customHeight="1" x14ac:dyDescent="0.2">
      <c r="A124" s="133"/>
      <c r="B124" s="17"/>
      <c r="C124" s="18" t="s">
        <v>71</v>
      </c>
      <c r="D124" s="116"/>
      <c r="E124" s="125"/>
      <c r="F124" s="9"/>
      <c r="G124" s="7"/>
      <c r="H124" s="118"/>
      <c r="I124" s="118"/>
      <c r="J124" s="118"/>
    </row>
    <row r="125" spans="1:10" ht="15" x14ac:dyDescent="0.25">
      <c r="A125" s="132">
        <v>60</v>
      </c>
      <c r="B125" s="26">
        <v>24187</v>
      </c>
      <c r="C125" s="41" t="s">
        <v>1602</v>
      </c>
      <c r="D125" s="115" t="s">
        <v>48</v>
      </c>
      <c r="E125" s="124">
        <v>1</v>
      </c>
      <c r="F125" s="9"/>
      <c r="G125" s="7"/>
      <c r="H125" s="117">
        <f t="shared" ref="H125" si="175">F125+F125*G125</f>
        <v>0</v>
      </c>
      <c r="I125" s="117">
        <f t="shared" ref="I125" si="176">E125*F125</f>
        <v>0</v>
      </c>
      <c r="J125" s="117">
        <f t="shared" ref="J125" si="177">H125*E125</f>
        <v>0</v>
      </c>
    </row>
    <row r="126" spans="1:10" ht="14.45" customHeight="1" x14ac:dyDescent="0.2">
      <c r="A126" s="133"/>
      <c r="B126" s="17"/>
      <c r="C126" s="18" t="s">
        <v>71</v>
      </c>
      <c r="D126" s="116"/>
      <c r="E126" s="125"/>
      <c r="F126" s="9"/>
      <c r="G126" s="7"/>
      <c r="H126" s="118"/>
      <c r="I126" s="118"/>
      <c r="J126" s="118"/>
    </row>
    <row r="127" spans="1:10" ht="15" x14ac:dyDescent="0.25">
      <c r="A127" s="132">
        <v>61</v>
      </c>
      <c r="B127" s="26">
        <v>24297</v>
      </c>
      <c r="C127" s="41" t="s">
        <v>1619</v>
      </c>
      <c r="D127" s="115" t="s">
        <v>47</v>
      </c>
      <c r="E127" s="124">
        <v>1</v>
      </c>
      <c r="F127" s="9"/>
      <c r="G127" s="7"/>
      <c r="H127" s="117">
        <f t="shared" ref="H127" si="178">F127+F127*G127</f>
        <v>0</v>
      </c>
      <c r="I127" s="117">
        <f t="shared" ref="I127" si="179">E127*F127</f>
        <v>0</v>
      </c>
      <c r="J127" s="117">
        <f t="shared" ref="J127" si="180">H127*E127</f>
        <v>0</v>
      </c>
    </row>
    <row r="128" spans="1:10" ht="14.45" customHeight="1" x14ac:dyDescent="0.2">
      <c r="A128" s="133"/>
      <c r="B128" s="17"/>
      <c r="C128" s="18" t="s">
        <v>71</v>
      </c>
      <c r="D128" s="116"/>
      <c r="E128" s="125"/>
      <c r="F128" s="9"/>
      <c r="G128" s="7"/>
      <c r="H128" s="118"/>
      <c r="I128" s="118"/>
      <c r="J128" s="118"/>
    </row>
    <row r="129" spans="1:10" ht="15" x14ac:dyDescent="0.25">
      <c r="A129" s="132">
        <v>62</v>
      </c>
      <c r="B129" s="26">
        <v>24316</v>
      </c>
      <c r="C129" s="41" t="s">
        <v>1657</v>
      </c>
      <c r="D129" s="115" t="s">
        <v>47</v>
      </c>
      <c r="E129" s="124">
        <v>1</v>
      </c>
      <c r="F129" s="9"/>
      <c r="G129" s="7"/>
      <c r="H129" s="117">
        <f t="shared" ref="H129" si="181">F129+F129*G129</f>
        <v>0</v>
      </c>
      <c r="I129" s="117">
        <f t="shared" ref="I129" si="182">E129*F129</f>
        <v>0</v>
      </c>
      <c r="J129" s="117">
        <f t="shared" ref="J129" si="183">H129*E129</f>
        <v>0</v>
      </c>
    </row>
    <row r="130" spans="1:10" ht="14.45" customHeight="1" x14ac:dyDescent="0.2">
      <c r="A130" s="133"/>
      <c r="B130" s="17"/>
      <c r="C130" s="18" t="s">
        <v>71</v>
      </c>
      <c r="D130" s="116"/>
      <c r="E130" s="125"/>
      <c r="F130" s="9"/>
      <c r="G130" s="7"/>
      <c r="H130" s="118"/>
      <c r="I130" s="118"/>
      <c r="J130" s="118"/>
    </row>
    <row r="131" spans="1:10" ht="15" x14ac:dyDescent="0.25">
      <c r="A131" s="132">
        <v>63</v>
      </c>
      <c r="B131" s="26">
        <v>24326</v>
      </c>
      <c r="C131" s="41" t="s">
        <v>1612</v>
      </c>
      <c r="D131" s="115" t="s">
        <v>47</v>
      </c>
      <c r="E131" s="124">
        <v>1</v>
      </c>
      <c r="F131" s="9"/>
      <c r="G131" s="7"/>
      <c r="H131" s="117">
        <f t="shared" ref="H131" si="184">F131+F131*G131</f>
        <v>0</v>
      </c>
      <c r="I131" s="117">
        <f t="shared" ref="I131" si="185">E131*F131</f>
        <v>0</v>
      </c>
      <c r="J131" s="117">
        <f t="shared" ref="J131" si="186">H131*E131</f>
        <v>0</v>
      </c>
    </row>
    <row r="132" spans="1:10" ht="14.45" customHeight="1" x14ac:dyDescent="0.2">
      <c r="A132" s="133"/>
      <c r="B132" s="17"/>
      <c r="C132" s="18" t="s">
        <v>71</v>
      </c>
      <c r="D132" s="116"/>
      <c r="E132" s="125"/>
      <c r="F132" s="9"/>
      <c r="G132" s="7"/>
      <c r="H132" s="118"/>
      <c r="I132" s="118"/>
      <c r="J132" s="118"/>
    </row>
    <row r="133" spans="1:10" ht="15" x14ac:dyDescent="0.25">
      <c r="A133" s="132">
        <v>64</v>
      </c>
      <c r="B133" s="26">
        <v>24566</v>
      </c>
      <c r="C133" s="41" t="s">
        <v>1593</v>
      </c>
      <c r="D133" s="115" t="s">
        <v>48</v>
      </c>
      <c r="E133" s="124">
        <v>1</v>
      </c>
      <c r="F133" s="9"/>
      <c r="G133" s="7"/>
      <c r="H133" s="117">
        <f t="shared" ref="H133" si="187">F133+F133*G133</f>
        <v>0</v>
      </c>
      <c r="I133" s="117">
        <f t="shared" ref="I133" si="188">E133*F133</f>
        <v>0</v>
      </c>
      <c r="J133" s="117">
        <f t="shared" ref="J133" si="189">H133*E133</f>
        <v>0</v>
      </c>
    </row>
    <row r="134" spans="1:10" ht="14.45" customHeight="1" x14ac:dyDescent="0.2">
      <c r="A134" s="133"/>
      <c r="B134" s="17"/>
      <c r="C134" s="18" t="s">
        <v>71</v>
      </c>
      <c r="D134" s="116"/>
      <c r="E134" s="125"/>
      <c r="F134" s="9"/>
      <c r="G134" s="7"/>
      <c r="H134" s="118"/>
      <c r="I134" s="118"/>
      <c r="J134" s="118"/>
    </row>
    <row r="135" spans="1:10" ht="15" x14ac:dyDescent="0.25">
      <c r="A135" s="132">
        <v>65</v>
      </c>
      <c r="B135" s="26">
        <v>24775</v>
      </c>
      <c r="C135" s="41" t="s">
        <v>1720</v>
      </c>
      <c r="D135" s="115" t="s">
        <v>48</v>
      </c>
      <c r="E135" s="124">
        <v>1</v>
      </c>
      <c r="F135" s="9"/>
      <c r="G135" s="7"/>
      <c r="H135" s="117">
        <f t="shared" ref="H135" si="190">F135+F135*G135</f>
        <v>0</v>
      </c>
      <c r="I135" s="117">
        <f t="shared" ref="I135" si="191">E135*F135</f>
        <v>0</v>
      </c>
      <c r="J135" s="117">
        <f t="shared" ref="J135" si="192">H135*E135</f>
        <v>0</v>
      </c>
    </row>
    <row r="136" spans="1:10" ht="14.45" customHeight="1" x14ac:dyDescent="0.2">
      <c r="A136" s="133"/>
      <c r="B136" s="17"/>
      <c r="C136" s="18" t="s">
        <v>71</v>
      </c>
      <c r="D136" s="116"/>
      <c r="E136" s="125"/>
      <c r="F136" s="9"/>
      <c r="G136" s="7"/>
      <c r="H136" s="118"/>
      <c r="I136" s="118"/>
      <c r="J136" s="118"/>
    </row>
    <row r="137" spans="1:10" ht="15" x14ac:dyDescent="0.25">
      <c r="A137" s="132">
        <v>66</v>
      </c>
      <c r="B137" s="26">
        <v>24810</v>
      </c>
      <c r="C137" s="41" t="s">
        <v>1714</v>
      </c>
      <c r="D137" s="115" t="s">
        <v>1769</v>
      </c>
      <c r="E137" s="124">
        <v>1</v>
      </c>
      <c r="F137" s="9"/>
      <c r="G137" s="7"/>
      <c r="H137" s="117">
        <f t="shared" ref="H137" si="193">F137+F137*G137</f>
        <v>0</v>
      </c>
      <c r="I137" s="117">
        <f t="shared" ref="I137" si="194">E137*F137</f>
        <v>0</v>
      </c>
      <c r="J137" s="117">
        <f t="shared" ref="J137" si="195">H137*E137</f>
        <v>0</v>
      </c>
    </row>
    <row r="138" spans="1:10" ht="14.45" customHeight="1" x14ac:dyDescent="0.2">
      <c r="A138" s="133"/>
      <c r="B138" s="17"/>
      <c r="C138" s="18" t="s">
        <v>71</v>
      </c>
      <c r="D138" s="116"/>
      <c r="E138" s="125"/>
      <c r="F138" s="9"/>
      <c r="G138" s="7"/>
      <c r="H138" s="118"/>
      <c r="I138" s="118"/>
      <c r="J138" s="118"/>
    </row>
    <row r="139" spans="1:10" ht="15" x14ac:dyDescent="0.25">
      <c r="A139" s="132">
        <v>67</v>
      </c>
      <c r="B139" s="26">
        <v>24810</v>
      </c>
      <c r="C139" s="41" t="s">
        <v>1714</v>
      </c>
      <c r="D139" s="115" t="s">
        <v>48</v>
      </c>
      <c r="E139" s="124">
        <v>1</v>
      </c>
      <c r="F139" s="9"/>
      <c r="G139" s="7"/>
      <c r="H139" s="117">
        <f t="shared" ref="H139" si="196">F139+F139*G139</f>
        <v>0</v>
      </c>
      <c r="I139" s="117">
        <f t="shared" ref="I139" si="197">E139*F139</f>
        <v>0</v>
      </c>
      <c r="J139" s="117">
        <f t="shared" ref="J139" si="198">H139*E139</f>
        <v>0</v>
      </c>
    </row>
    <row r="140" spans="1:10" ht="14.45" customHeight="1" x14ac:dyDescent="0.2">
      <c r="A140" s="133"/>
      <c r="B140" s="17"/>
      <c r="C140" s="18" t="s">
        <v>71</v>
      </c>
      <c r="D140" s="116"/>
      <c r="E140" s="125"/>
      <c r="F140" s="9"/>
      <c r="G140" s="7"/>
      <c r="H140" s="118"/>
      <c r="I140" s="118"/>
      <c r="J140" s="118"/>
    </row>
    <row r="141" spans="1:10" ht="15" x14ac:dyDescent="0.25">
      <c r="A141" s="132">
        <v>68</v>
      </c>
      <c r="B141" s="26">
        <v>24867</v>
      </c>
      <c r="C141" s="41" t="s">
        <v>1616</v>
      </c>
      <c r="D141" s="115" t="s">
        <v>48</v>
      </c>
      <c r="E141" s="124">
        <v>1</v>
      </c>
      <c r="F141" s="9"/>
      <c r="G141" s="7"/>
      <c r="H141" s="117">
        <f t="shared" ref="H141" si="199">F141+F141*G141</f>
        <v>0</v>
      </c>
      <c r="I141" s="117">
        <f t="shared" ref="I141" si="200">E141*F141</f>
        <v>0</v>
      </c>
      <c r="J141" s="117">
        <f t="shared" ref="J141" si="201">H141*E141</f>
        <v>0</v>
      </c>
    </row>
    <row r="142" spans="1:10" ht="14.45" customHeight="1" x14ac:dyDescent="0.2">
      <c r="A142" s="133"/>
      <c r="B142" s="17"/>
      <c r="C142" s="18" t="s">
        <v>71</v>
      </c>
      <c r="D142" s="116"/>
      <c r="E142" s="125"/>
      <c r="F142" s="9"/>
      <c r="G142" s="7"/>
      <c r="H142" s="118"/>
      <c r="I142" s="118"/>
      <c r="J142" s="118"/>
    </row>
    <row r="143" spans="1:10" ht="15" x14ac:dyDescent="0.25">
      <c r="A143" s="132">
        <v>69</v>
      </c>
      <c r="B143" s="26">
        <v>32481</v>
      </c>
      <c r="C143" s="41" t="s">
        <v>1615</v>
      </c>
      <c r="D143" s="115" t="s">
        <v>47</v>
      </c>
      <c r="E143" s="124">
        <v>1</v>
      </c>
      <c r="F143" s="9"/>
      <c r="G143" s="7"/>
      <c r="H143" s="117">
        <f t="shared" ref="H143" si="202">F143+F143*G143</f>
        <v>0</v>
      </c>
      <c r="I143" s="117">
        <f t="shared" ref="I143" si="203">E143*F143</f>
        <v>0</v>
      </c>
      <c r="J143" s="117">
        <f t="shared" ref="J143" si="204">H143*E143</f>
        <v>0</v>
      </c>
    </row>
    <row r="144" spans="1:10" ht="14.45" customHeight="1" x14ac:dyDescent="0.2">
      <c r="A144" s="133"/>
      <c r="B144" s="17"/>
      <c r="C144" s="18" t="s">
        <v>71</v>
      </c>
      <c r="D144" s="116"/>
      <c r="E144" s="125"/>
      <c r="F144" s="9"/>
      <c r="G144" s="7"/>
      <c r="H144" s="118"/>
      <c r="I144" s="118"/>
      <c r="J144" s="118"/>
    </row>
    <row r="145" spans="1:10" ht="15" x14ac:dyDescent="0.25">
      <c r="A145" s="132">
        <v>70</v>
      </c>
      <c r="B145" s="26">
        <v>32744</v>
      </c>
      <c r="C145" s="41" t="s">
        <v>1661</v>
      </c>
      <c r="D145" s="115" t="s">
        <v>52</v>
      </c>
      <c r="E145" s="124">
        <v>1</v>
      </c>
      <c r="F145" s="9"/>
      <c r="G145" s="7"/>
      <c r="H145" s="117">
        <f t="shared" ref="H145" si="205">F145+F145*G145</f>
        <v>0</v>
      </c>
      <c r="I145" s="117">
        <f t="shared" ref="I145" si="206">E145*F145</f>
        <v>0</v>
      </c>
      <c r="J145" s="117">
        <f t="shared" ref="J145" si="207">H145*E145</f>
        <v>0</v>
      </c>
    </row>
    <row r="146" spans="1:10" ht="14.45" customHeight="1" x14ac:dyDescent="0.2">
      <c r="A146" s="133"/>
      <c r="B146" s="17"/>
      <c r="C146" s="18" t="s">
        <v>71</v>
      </c>
      <c r="D146" s="116"/>
      <c r="E146" s="125"/>
      <c r="F146" s="9"/>
      <c r="G146" s="7"/>
      <c r="H146" s="118"/>
      <c r="I146" s="118"/>
      <c r="J146" s="118"/>
    </row>
    <row r="147" spans="1:10" ht="15" x14ac:dyDescent="0.25">
      <c r="A147" s="132">
        <v>71</v>
      </c>
      <c r="B147" s="26">
        <v>33057</v>
      </c>
      <c r="C147" s="41" t="s">
        <v>1732</v>
      </c>
      <c r="D147" s="115" t="s">
        <v>47</v>
      </c>
      <c r="E147" s="124">
        <v>1</v>
      </c>
      <c r="F147" s="9"/>
      <c r="G147" s="7"/>
      <c r="H147" s="117">
        <f t="shared" ref="H147" si="208">F147+F147*G147</f>
        <v>0</v>
      </c>
      <c r="I147" s="117">
        <f t="shared" ref="I147" si="209">E147*F147</f>
        <v>0</v>
      </c>
      <c r="J147" s="117">
        <f t="shared" ref="J147" si="210">H147*E147</f>
        <v>0</v>
      </c>
    </row>
    <row r="148" spans="1:10" ht="14.45" customHeight="1" x14ac:dyDescent="0.2">
      <c r="A148" s="133"/>
      <c r="B148" s="17"/>
      <c r="C148" s="18" t="s">
        <v>71</v>
      </c>
      <c r="D148" s="116"/>
      <c r="E148" s="125"/>
      <c r="F148" s="9"/>
      <c r="G148" s="7"/>
      <c r="H148" s="118"/>
      <c r="I148" s="118"/>
      <c r="J148" s="118"/>
    </row>
    <row r="149" spans="1:10" ht="15" x14ac:dyDescent="0.25">
      <c r="A149" s="132">
        <v>72</v>
      </c>
      <c r="B149" s="26">
        <v>33415</v>
      </c>
      <c r="C149" s="41" t="s">
        <v>1562</v>
      </c>
      <c r="D149" s="115" t="s">
        <v>48</v>
      </c>
      <c r="E149" s="124">
        <v>1</v>
      </c>
      <c r="F149" s="9"/>
      <c r="G149" s="7"/>
      <c r="H149" s="117">
        <f t="shared" ref="H149" si="211">F149+F149*G149</f>
        <v>0</v>
      </c>
      <c r="I149" s="117">
        <f t="shared" ref="I149" si="212">E149*F149</f>
        <v>0</v>
      </c>
      <c r="J149" s="117">
        <f t="shared" ref="J149" si="213">H149*E149</f>
        <v>0</v>
      </c>
    </row>
    <row r="150" spans="1:10" ht="14.45" customHeight="1" x14ac:dyDescent="0.2">
      <c r="A150" s="133"/>
      <c r="B150" s="17"/>
      <c r="C150" s="18" t="s">
        <v>71</v>
      </c>
      <c r="D150" s="116"/>
      <c r="E150" s="125"/>
      <c r="F150" s="9"/>
      <c r="G150" s="7"/>
      <c r="H150" s="118"/>
      <c r="I150" s="118"/>
      <c r="J150" s="118"/>
    </row>
    <row r="151" spans="1:10" ht="15" x14ac:dyDescent="0.25">
      <c r="A151" s="132">
        <v>73</v>
      </c>
      <c r="B151" s="26">
        <v>33901</v>
      </c>
      <c r="C151" s="41" t="s">
        <v>1600</v>
      </c>
      <c r="D151" s="115" t="s">
        <v>47</v>
      </c>
      <c r="E151" s="124">
        <v>1</v>
      </c>
      <c r="F151" s="9"/>
      <c r="G151" s="7"/>
      <c r="H151" s="117">
        <f t="shared" ref="H151" si="214">F151+F151*G151</f>
        <v>0</v>
      </c>
      <c r="I151" s="117">
        <f t="shared" ref="I151" si="215">E151*F151</f>
        <v>0</v>
      </c>
      <c r="J151" s="117">
        <f t="shared" ref="J151" si="216">H151*E151</f>
        <v>0</v>
      </c>
    </row>
    <row r="152" spans="1:10" ht="14.45" customHeight="1" x14ac:dyDescent="0.2">
      <c r="A152" s="133"/>
      <c r="B152" s="17"/>
      <c r="C152" s="18" t="s">
        <v>71</v>
      </c>
      <c r="D152" s="116"/>
      <c r="E152" s="125"/>
      <c r="F152" s="9"/>
      <c r="G152" s="7"/>
      <c r="H152" s="118"/>
      <c r="I152" s="118"/>
      <c r="J152" s="118"/>
    </row>
    <row r="153" spans="1:10" ht="15" x14ac:dyDescent="0.25">
      <c r="A153" s="132">
        <v>74</v>
      </c>
      <c r="B153" s="26">
        <v>34279</v>
      </c>
      <c r="C153" s="41" t="s">
        <v>1647</v>
      </c>
      <c r="D153" s="115" t="s">
        <v>47</v>
      </c>
      <c r="E153" s="124">
        <v>1</v>
      </c>
      <c r="F153" s="9"/>
      <c r="G153" s="7"/>
      <c r="H153" s="117">
        <f t="shared" ref="H153" si="217">F153+F153*G153</f>
        <v>0</v>
      </c>
      <c r="I153" s="117">
        <f t="shared" ref="I153" si="218">E153*F153</f>
        <v>0</v>
      </c>
      <c r="J153" s="117">
        <f t="shared" ref="J153" si="219">H153*E153</f>
        <v>0</v>
      </c>
    </row>
    <row r="154" spans="1:10" ht="14.45" customHeight="1" x14ac:dyDescent="0.2">
      <c r="A154" s="133"/>
      <c r="B154" s="17"/>
      <c r="C154" s="18" t="s">
        <v>71</v>
      </c>
      <c r="D154" s="116"/>
      <c r="E154" s="125"/>
      <c r="F154" s="9"/>
      <c r="G154" s="7"/>
      <c r="H154" s="118"/>
      <c r="I154" s="118"/>
      <c r="J154" s="118"/>
    </row>
    <row r="155" spans="1:10" ht="15" x14ac:dyDescent="0.25">
      <c r="A155" s="132">
        <v>75</v>
      </c>
      <c r="B155" s="26">
        <v>34487</v>
      </c>
      <c r="C155" s="41" t="s">
        <v>1553</v>
      </c>
      <c r="D155" s="115" t="s">
        <v>47</v>
      </c>
      <c r="E155" s="124">
        <v>1</v>
      </c>
      <c r="F155" s="9"/>
      <c r="G155" s="7"/>
      <c r="H155" s="117">
        <f t="shared" ref="H155" si="220">F155+F155*G155</f>
        <v>0</v>
      </c>
      <c r="I155" s="117">
        <f t="shared" ref="I155" si="221">E155*F155</f>
        <v>0</v>
      </c>
      <c r="J155" s="117">
        <f t="shared" ref="J155" si="222">H155*E155</f>
        <v>0</v>
      </c>
    </row>
    <row r="156" spans="1:10" ht="14.45" customHeight="1" x14ac:dyDescent="0.2">
      <c r="A156" s="133"/>
      <c r="B156" s="17"/>
      <c r="C156" s="18" t="s">
        <v>71</v>
      </c>
      <c r="D156" s="116"/>
      <c r="E156" s="125"/>
      <c r="F156" s="9"/>
      <c r="G156" s="7"/>
      <c r="H156" s="118"/>
      <c r="I156" s="118"/>
      <c r="J156" s="118"/>
    </row>
    <row r="157" spans="1:10" ht="15" x14ac:dyDescent="0.25">
      <c r="A157" s="132">
        <v>76</v>
      </c>
      <c r="B157" s="26">
        <v>35784</v>
      </c>
      <c r="C157" s="41" t="s">
        <v>1621</v>
      </c>
      <c r="D157" s="115" t="s">
        <v>47</v>
      </c>
      <c r="E157" s="124">
        <v>1</v>
      </c>
      <c r="F157" s="9"/>
      <c r="G157" s="7"/>
      <c r="H157" s="117">
        <f t="shared" ref="H157" si="223">F157+F157*G157</f>
        <v>0</v>
      </c>
      <c r="I157" s="117">
        <f t="shared" ref="I157" si="224">E157*F157</f>
        <v>0</v>
      </c>
      <c r="J157" s="117">
        <f t="shared" ref="J157" si="225">H157*E157</f>
        <v>0</v>
      </c>
    </row>
    <row r="158" spans="1:10" ht="14.45" customHeight="1" x14ac:dyDescent="0.2">
      <c r="A158" s="133"/>
      <c r="B158" s="17"/>
      <c r="C158" s="18" t="s">
        <v>71</v>
      </c>
      <c r="D158" s="116"/>
      <c r="E158" s="125"/>
      <c r="F158" s="9"/>
      <c r="G158" s="7"/>
      <c r="H158" s="118"/>
      <c r="I158" s="118"/>
      <c r="J158" s="118"/>
    </row>
    <row r="159" spans="1:10" ht="15" x14ac:dyDescent="0.25">
      <c r="A159" s="132">
        <v>77</v>
      </c>
      <c r="B159" s="26">
        <v>35785</v>
      </c>
      <c r="C159" s="41" t="s">
        <v>1730</v>
      </c>
      <c r="D159" s="115" t="s">
        <v>55</v>
      </c>
      <c r="E159" s="124">
        <v>1</v>
      </c>
      <c r="F159" s="9"/>
      <c r="G159" s="7"/>
      <c r="H159" s="117">
        <f t="shared" ref="H159" si="226">F159+F159*G159</f>
        <v>0</v>
      </c>
      <c r="I159" s="117">
        <f t="shared" ref="I159" si="227">E159*F159</f>
        <v>0</v>
      </c>
      <c r="J159" s="117">
        <f t="shared" ref="J159" si="228">H159*E159</f>
        <v>0</v>
      </c>
    </row>
    <row r="160" spans="1:10" ht="14.45" customHeight="1" x14ac:dyDescent="0.2">
      <c r="A160" s="133"/>
      <c r="B160" s="17"/>
      <c r="C160" s="18" t="s">
        <v>71</v>
      </c>
      <c r="D160" s="116"/>
      <c r="E160" s="125"/>
      <c r="F160" s="9"/>
      <c r="G160" s="7"/>
      <c r="H160" s="118"/>
      <c r="I160" s="118"/>
      <c r="J160" s="118"/>
    </row>
    <row r="161" spans="1:10" ht="15" x14ac:dyDescent="0.25">
      <c r="A161" s="132">
        <v>78</v>
      </c>
      <c r="B161" s="26">
        <v>36402</v>
      </c>
      <c r="C161" s="41" t="s">
        <v>1565</v>
      </c>
      <c r="D161" s="115" t="s">
        <v>60</v>
      </c>
      <c r="E161" s="124">
        <v>1</v>
      </c>
      <c r="F161" s="9"/>
      <c r="G161" s="7"/>
      <c r="H161" s="117">
        <f t="shared" ref="H161" si="229">F161+F161*G161</f>
        <v>0</v>
      </c>
      <c r="I161" s="117">
        <f t="shared" ref="I161" si="230">E161*F161</f>
        <v>0</v>
      </c>
      <c r="J161" s="117">
        <f t="shared" ref="J161" si="231">H161*E161</f>
        <v>0</v>
      </c>
    </row>
    <row r="162" spans="1:10" ht="14.45" customHeight="1" x14ac:dyDescent="0.2">
      <c r="A162" s="133"/>
      <c r="B162" s="17"/>
      <c r="C162" s="18" t="s">
        <v>71</v>
      </c>
      <c r="D162" s="116"/>
      <c r="E162" s="125"/>
      <c r="F162" s="9"/>
      <c r="G162" s="7"/>
      <c r="H162" s="118"/>
      <c r="I162" s="118"/>
      <c r="J162" s="118"/>
    </row>
    <row r="163" spans="1:10" ht="15" x14ac:dyDescent="0.25">
      <c r="A163" s="132">
        <v>79</v>
      </c>
      <c r="B163" s="26">
        <v>37818</v>
      </c>
      <c r="C163" s="41" t="s">
        <v>1715</v>
      </c>
      <c r="D163" s="115" t="s">
        <v>54</v>
      </c>
      <c r="E163" s="124">
        <v>1</v>
      </c>
      <c r="F163" s="9"/>
      <c r="G163" s="7"/>
      <c r="H163" s="117">
        <f t="shared" ref="H163" si="232">F163+F163*G163</f>
        <v>0</v>
      </c>
      <c r="I163" s="117">
        <f t="shared" ref="I163" si="233">E163*F163</f>
        <v>0</v>
      </c>
      <c r="J163" s="117">
        <f t="shared" ref="J163" si="234">H163*E163</f>
        <v>0</v>
      </c>
    </row>
    <row r="164" spans="1:10" ht="14.45" customHeight="1" x14ac:dyDescent="0.2">
      <c r="A164" s="133"/>
      <c r="B164" s="17"/>
      <c r="C164" s="18" t="s">
        <v>71</v>
      </c>
      <c r="D164" s="116"/>
      <c r="E164" s="125"/>
      <c r="F164" s="9"/>
      <c r="G164" s="7"/>
      <c r="H164" s="118"/>
      <c r="I164" s="118"/>
      <c r="J164" s="118"/>
    </row>
    <row r="165" spans="1:10" ht="15" x14ac:dyDescent="0.25">
      <c r="A165" s="132">
        <v>80</v>
      </c>
      <c r="B165" s="26">
        <v>40166</v>
      </c>
      <c r="C165" s="41" t="s">
        <v>1719</v>
      </c>
      <c r="D165" s="115" t="s">
        <v>48</v>
      </c>
      <c r="E165" s="124">
        <v>1</v>
      </c>
      <c r="F165" s="9"/>
      <c r="G165" s="7"/>
      <c r="H165" s="117">
        <f t="shared" ref="H165" si="235">F165+F165*G165</f>
        <v>0</v>
      </c>
      <c r="I165" s="117">
        <f t="shared" ref="I165" si="236">E165*F165</f>
        <v>0</v>
      </c>
      <c r="J165" s="117">
        <f t="shared" ref="J165" si="237">H165*E165</f>
        <v>0</v>
      </c>
    </row>
    <row r="166" spans="1:10" ht="14.45" customHeight="1" x14ac:dyDescent="0.2">
      <c r="A166" s="133"/>
      <c r="B166" s="17"/>
      <c r="C166" s="18" t="s">
        <v>71</v>
      </c>
      <c r="D166" s="116"/>
      <c r="E166" s="125"/>
      <c r="F166" s="9"/>
      <c r="G166" s="7"/>
      <c r="H166" s="118"/>
      <c r="I166" s="118"/>
      <c r="J166" s="118"/>
    </row>
    <row r="167" spans="1:10" ht="15" x14ac:dyDescent="0.25">
      <c r="A167" s="132">
        <v>81</v>
      </c>
      <c r="B167" s="26">
        <v>43374</v>
      </c>
      <c r="C167" s="41" t="s">
        <v>1588</v>
      </c>
      <c r="D167" s="115" t="s">
        <v>60</v>
      </c>
      <c r="E167" s="124">
        <v>1</v>
      </c>
      <c r="F167" s="9"/>
      <c r="G167" s="7"/>
      <c r="H167" s="117">
        <f t="shared" ref="H167" si="238">F167+F167*G167</f>
        <v>0</v>
      </c>
      <c r="I167" s="117">
        <f t="shared" ref="I167" si="239">E167*F167</f>
        <v>0</v>
      </c>
      <c r="J167" s="117">
        <f t="shared" ref="J167" si="240">H167*E167</f>
        <v>0</v>
      </c>
    </row>
    <row r="168" spans="1:10" ht="14.45" customHeight="1" x14ac:dyDescent="0.2">
      <c r="A168" s="133"/>
      <c r="B168" s="17"/>
      <c r="C168" s="18" t="s">
        <v>71</v>
      </c>
      <c r="D168" s="116"/>
      <c r="E168" s="125"/>
      <c r="F168" s="9"/>
      <c r="G168" s="7"/>
      <c r="H168" s="118"/>
      <c r="I168" s="118"/>
      <c r="J168" s="118"/>
    </row>
    <row r="169" spans="1:10" ht="15" x14ac:dyDescent="0.25">
      <c r="A169" s="132">
        <v>82</v>
      </c>
      <c r="B169" s="26">
        <v>43849</v>
      </c>
      <c r="C169" s="41" t="s">
        <v>1606</v>
      </c>
      <c r="D169" s="115" t="s">
        <v>47</v>
      </c>
      <c r="E169" s="124">
        <v>1</v>
      </c>
      <c r="F169" s="9"/>
      <c r="G169" s="7"/>
      <c r="H169" s="117">
        <f t="shared" ref="H169" si="241">F169+F169*G169</f>
        <v>0</v>
      </c>
      <c r="I169" s="117">
        <f t="shared" ref="I169" si="242">E169*F169</f>
        <v>0</v>
      </c>
      <c r="J169" s="117">
        <f t="shared" ref="J169" si="243">H169*E169</f>
        <v>0</v>
      </c>
    </row>
    <row r="170" spans="1:10" ht="14.45" customHeight="1" x14ac:dyDescent="0.2">
      <c r="A170" s="133"/>
      <c r="B170" s="17"/>
      <c r="C170" s="18" t="s">
        <v>71</v>
      </c>
      <c r="D170" s="116"/>
      <c r="E170" s="125"/>
      <c r="F170" s="9"/>
      <c r="G170" s="7"/>
      <c r="H170" s="118"/>
      <c r="I170" s="118"/>
      <c r="J170" s="118"/>
    </row>
    <row r="171" spans="1:10" ht="15" x14ac:dyDescent="0.25">
      <c r="A171" s="132">
        <v>83</v>
      </c>
      <c r="B171" s="26">
        <v>44323</v>
      </c>
      <c r="C171" s="41" t="s">
        <v>1561</v>
      </c>
      <c r="D171" s="115" t="s">
        <v>48</v>
      </c>
      <c r="E171" s="124">
        <v>1</v>
      </c>
      <c r="F171" s="9"/>
      <c r="G171" s="7"/>
      <c r="H171" s="117">
        <f t="shared" ref="H171" si="244">F171+F171*G171</f>
        <v>0</v>
      </c>
      <c r="I171" s="117">
        <f t="shared" ref="I171" si="245">E171*F171</f>
        <v>0</v>
      </c>
      <c r="J171" s="117">
        <f t="shared" ref="J171" si="246">H171*E171</f>
        <v>0</v>
      </c>
    </row>
    <row r="172" spans="1:10" ht="14.45" customHeight="1" x14ac:dyDescent="0.2">
      <c r="A172" s="133"/>
      <c r="B172" s="17"/>
      <c r="C172" s="18" t="s">
        <v>71</v>
      </c>
      <c r="D172" s="116"/>
      <c r="E172" s="125"/>
      <c r="F172" s="9"/>
      <c r="G172" s="7"/>
      <c r="H172" s="118"/>
      <c r="I172" s="118"/>
      <c r="J172" s="118"/>
    </row>
    <row r="173" spans="1:10" ht="15" x14ac:dyDescent="0.25">
      <c r="A173" s="132">
        <v>84</v>
      </c>
      <c r="B173" s="26">
        <v>44755</v>
      </c>
      <c r="C173" s="41" t="s">
        <v>1707</v>
      </c>
      <c r="D173" s="115" t="s">
        <v>1366</v>
      </c>
      <c r="E173" s="124">
        <v>1</v>
      </c>
      <c r="F173" s="9"/>
      <c r="G173" s="7"/>
      <c r="H173" s="117">
        <f t="shared" ref="H173" si="247">F173+F173*G173</f>
        <v>0</v>
      </c>
      <c r="I173" s="117">
        <f t="shared" ref="I173" si="248">E173*F173</f>
        <v>0</v>
      </c>
      <c r="J173" s="117">
        <f t="shared" ref="J173" si="249">H173*E173</f>
        <v>0</v>
      </c>
    </row>
    <row r="174" spans="1:10" ht="14.45" customHeight="1" x14ac:dyDescent="0.2">
      <c r="A174" s="133"/>
      <c r="B174" s="17"/>
      <c r="C174" s="18" t="s">
        <v>71</v>
      </c>
      <c r="D174" s="116"/>
      <c r="E174" s="125"/>
      <c r="F174" s="9"/>
      <c r="G174" s="7"/>
      <c r="H174" s="118"/>
      <c r="I174" s="118"/>
      <c r="J174" s="118"/>
    </row>
    <row r="175" spans="1:10" ht="15" x14ac:dyDescent="0.25">
      <c r="A175" s="132">
        <v>85</v>
      </c>
      <c r="B175" s="26">
        <v>44755</v>
      </c>
      <c r="C175" s="41" t="s">
        <v>1707</v>
      </c>
      <c r="D175" s="115" t="s">
        <v>63</v>
      </c>
      <c r="E175" s="124">
        <v>1</v>
      </c>
      <c r="F175" s="9"/>
      <c r="G175" s="7"/>
      <c r="H175" s="117">
        <f t="shared" ref="H175" si="250">F175+F175*G175</f>
        <v>0</v>
      </c>
      <c r="I175" s="117">
        <f t="shared" ref="I175" si="251">E175*F175</f>
        <v>0</v>
      </c>
      <c r="J175" s="117">
        <f t="shared" ref="J175" si="252">H175*E175</f>
        <v>0</v>
      </c>
    </row>
    <row r="176" spans="1:10" ht="14.45" customHeight="1" x14ac:dyDescent="0.2">
      <c r="A176" s="133"/>
      <c r="B176" s="17"/>
      <c r="C176" s="18" t="s">
        <v>71</v>
      </c>
      <c r="D176" s="116"/>
      <c r="E176" s="125"/>
      <c r="F176" s="9"/>
      <c r="G176" s="7"/>
      <c r="H176" s="118"/>
      <c r="I176" s="118"/>
      <c r="J176" s="118"/>
    </row>
    <row r="177" spans="1:10" ht="15" x14ac:dyDescent="0.25">
      <c r="A177" s="132">
        <v>86</v>
      </c>
      <c r="B177" s="26">
        <v>44871</v>
      </c>
      <c r="C177" s="41" t="s">
        <v>1713</v>
      </c>
      <c r="D177" s="115" t="s">
        <v>1774</v>
      </c>
      <c r="E177" s="124">
        <v>1</v>
      </c>
      <c r="F177" s="9"/>
      <c r="G177" s="7"/>
      <c r="H177" s="117">
        <f t="shared" ref="H177" si="253">F177+F177*G177</f>
        <v>0</v>
      </c>
      <c r="I177" s="117">
        <f t="shared" ref="I177" si="254">E177*F177</f>
        <v>0</v>
      </c>
      <c r="J177" s="117">
        <f t="shared" ref="J177" si="255">H177*E177</f>
        <v>0</v>
      </c>
    </row>
    <row r="178" spans="1:10" ht="14.45" customHeight="1" x14ac:dyDescent="0.2">
      <c r="A178" s="133"/>
      <c r="B178" s="17"/>
      <c r="C178" s="18" t="s">
        <v>71</v>
      </c>
      <c r="D178" s="116"/>
      <c r="E178" s="125"/>
      <c r="F178" s="9"/>
      <c r="G178" s="7"/>
      <c r="H178" s="118"/>
      <c r="I178" s="118"/>
      <c r="J178" s="118"/>
    </row>
    <row r="179" spans="1:10" ht="15" x14ac:dyDescent="0.25">
      <c r="A179" s="132">
        <v>87</v>
      </c>
      <c r="B179" s="26">
        <v>45243</v>
      </c>
      <c r="C179" s="41" t="s">
        <v>1610</v>
      </c>
      <c r="D179" s="115" t="s">
        <v>60</v>
      </c>
      <c r="E179" s="124">
        <v>1</v>
      </c>
      <c r="F179" s="9"/>
      <c r="G179" s="7"/>
      <c r="H179" s="117">
        <f t="shared" ref="H179" si="256">F179+F179*G179</f>
        <v>0</v>
      </c>
      <c r="I179" s="117">
        <f t="shared" ref="I179" si="257">E179*F179</f>
        <v>0</v>
      </c>
      <c r="J179" s="117">
        <f t="shared" ref="J179" si="258">H179*E179</f>
        <v>0</v>
      </c>
    </row>
    <row r="180" spans="1:10" ht="14.45" customHeight="1" x14ac:dyDescent="0.2">
      <c r="A180" s="133"/>
      <c r="B180" s="17"/>
      <c r="C180" s="18" t="s">
        <v>71</v>
      </c>
      <c r="D180" s="116"/>
      <c r="E180" s="125"/>
      <c r="F180" s="9"/>
      <c r="G180" s="7"/>
      <c r="H180" s="118"/>
      <c r="I180" s="118"/>
      <c r="J180" s="118"/>
    </row>
    <row r="181" spans="1:10" ht="15" x14ac:dyDescent="0.25">
      <c r="A181" s="132">
        <v>88</v>
      </c>
      <c r="B181" s="26">
        <v>46294</v>
      </c>
      <c r="C181" s="41" t="s">
        <v>1559</v>
      </c>
      <c r="D181" s="115" t="s">
        <v>55</v>
      </c>
      <c r="E181" s="124">
        <v>1</v>
      </c>
      <c r="F181" s="9"/>
      <c r="G181" s="7"/>
      <c r="H181" s="117">
        <f t="shared" ref="H181" si="259">F181+F181*G181</f>
        <v>0</v>
      </c>
      <c r="I181" s="117">
        <f t="shared" ref="I181" si="260">E181*F181</f>
        <v>0</v>
      </c>
      <c r="J181" s="117">
        <f t="shared" ref="J181" si="261">H181*E181</f>
        <v>0</v>
      </c>
    </row>
    <row r="182" spans="1:10" ht="14.45" customHeight="1" x14ac:dyDescent="0.2">
      <c r="A182" s="133"/>
      <c r="B182" s="17"/>
      <c r="C182" s="18" t="s">
        <v>71</v>
      </c>
      <c r="D182" s="116"/>
      <c r="E182" s="125"/>
      <c r="F182" s="9"/>
      <c r="G182" s="7"/>
      <c r="H182" s="118"/>
      <c r="I182" s="118"/>
      <c r="J182" s="118"/>
    </row>
    <row r="183" spans="1:10" ht="15" x14ac:dyDescent="0.25">
      <c r="A183" s="132">
        <v>89</v>
      </c>
      <c r="B183" s="26">
        <v>48221</v>
      </c>
      <c r="C183" s="41" t="s">
        <v>1555</v>
      </c>
      <c r="D183" s="115" t="s">
        <v>47</v>
      </c>
      <c r="E183" s="124">
        <v>1</v>
      </c>
      <c r="F183" s="9"/>
      <c r="G183" s="7"/>
      <c r="H183" s="117">
        <f t="shared" ref="H183" si="262">F183+F183*G183</f>
        <v>0</v>
      </c>
      <c r="I183" s="117">
        <f t="shared" ref="I183" si="263">E183*F183</f>
        <v>0</v>
      </c>
      <c r="J183" s="117">
        <f t="shared" ref="J183" si="264">H183*E183</f>
        <v>0</v>
      </c>
    </row>
    <row r="184" spans="1:10" ht="14.45" customHeight="1" x14ac:dyDescent="0.2">
      <c r="A184" s="133"/>
      <c r="B184" s="17"/>
      <c r="C184" s="18" t="s">
        <v>71</v>
      </c>
      <c r="D184" s="116"/>
      <c r="E184" s="125"/>
      <c r="F184" s="9"/>
      <c r="G184" s="7"/>
      <c r="H184" s="118"/>
      <c r="I184" s="118"/>
      <c r="J184" s="118"/>
    </row>
    <row r="185" spans="1:10" ht="15" x14ac:dyDescent="0.25">
      <c r="A185" s="132">
        <v>90</v>
      </c>
      <c r="B185" s="26">
        <v>48596</v>
      </c>
      <c r="C185" s="41" t="s">
        <v>1626</v>
      </c>
      <c r="D185" s="115" t="s">
        <v>55</v>
      </c>
      <c r="E185" s="124">
        <v>1</v>
      </c>
      <c r="F185" s="9"/>
      <c r="G185" s="7"/>
      <c r="H185" s="117">
        <f t="shared" ref="H185" si="265">F185+F185*G185</f>
        <v>0</v>
      </c>
      <c r="I185" s="117">
        <f t="shared" ref="I185" si="266">E185*F185</f>
        <v>0</v>
      </c>
      <c r="J185" s="117">
        <f t="shared" ref="J185" si="267">H185*E185</f>
        <v>0</v>
      </c>
    </row>
    <row r="186" spans="1:10" ht="14.45" customHeight="1" x14ac:dyDescent="0.2">
      <c r="A186" s="133"/>
      <c r="B186" s="17"/>
      <c r="C186" s="18" t="s">
        <v>71</v>
      </c>
      <c r="D186" s="116"/>
      <c r="E186" s="125"/>
      <c r="F186" s="9"/>
      <c r="G186" s="7"/>
      <c r="H186" s="118"/>
      <c r="I186" s="118"/>
      <c r="J186" s="118"/>
    </row>
    <row r="187" spans="1:10" ht="15" x14ac:dyDescent="0.25">
      <c r="A187" s="132">
        <v>91</v>
      </c>
      <c r="B187" s="26">
        <v>48728</v>
      </c>
      <c r="C187" s="41" t="s">
        <v>1594</v>
      </c>
      <c r="D187" s="115" t="s">
        <v>47</v>
      </c>
      <c r="E187" s="124">
        <v>1</v>
      </c>
      <c r="F187" s="9"/>
      <c r="G187" s="7"/>
      <c r="H187" s="117">
        <f t="shared" ref="H187" si="268">F187+F187*G187</f>
        <v>0</v>
      </c>
      <c r="I187" s="117">
        <f t="shared" ref="I187" si="269">E187*F187</f>
        <v>0</v>
      </c>
      <c r="J187" s="117">
        <f t="shared" ref="J187" si="270">H187*E187</f>
        <v>0</v>
      </c>
    </row>
    <row r="188" spans="1:10" ht="14.45" customHeight="1" x14ac:dyDescent="0.2">
      <c r="A188" s="133"/>
      <c r="B188" s="17"/>
      <c r="C188" s="18" t="s">
        <v>71</v>
      </c>
      <c r="D188" s="116"/>
      <c r="E188" s="125"/>
      <c r="F188" s="9"/>
      <c r="G188" s="7"/>
      <c r="H188" s="118"/>
      <c r="I188" s="118"/>
      <c r="J188" s="118"/>
    </row>
    <row r="189" spans="1:10" ht="15" x14ac:dyDescent="0.25">
      <c r="A189" s="132">
        <v>92</v>
      </c>
      <c r="B189" s="26">
        <v>48755</v>
      </c>
      <c r="C189" s="41" t="s">
        <v>1575</v>
      </c>
      <c r="D189" s="115" t="s">
        <v>60</v>
      </c>
      <c r="E189" s="124">
        <v>1</v>
      </c>
      <c r="F189" s="9"/>
      <c r="G189" s="7"/>
      <c r="H189" s="117">
        <f t="shared" ref="H189" si="271">F189+F189*G189</f>
        <v>0</v>
      </c>
      <c r="I189" s="117">
        <f t="shared" ref="I189" si="272">E189*F189</f>
        <v>0</v>
      </c>
      <c r="J189" s="117">
        <f t="shared" ref="J189" si="273">H189*E189</f>
        <v>0</v>
      </c>
    </row>
    <row r="190" spans="1:10" ht="14.45" customHeight="1" x14ac:dyDescent="0.2">
      <c r="A190" s="133"/>
      <c r="B190" s="17"/>
      <c r="C190" s="18" t="s">
        <v>71</v>
      </c>
      <c r="D190" s="116"/>
      <c r="E190" s="125"/>
      <c r="F190" s="9"/>
      <c r="G190" s="7"/>
      <c r="H190" s="118"/>
      <c r="I190" s="118"/>
      <c r="J190" s="118"/>
    </row>
    <row r="191" spans="1:10" ht="15" x14ac:dyDescent="0.25">
      <c r="A191" s="132">
        <v>93</v>
      </c>
      <c r="B191" s="26">
        <v>48804</v>
      </c>
      <c r="C191" s="41" t="s">
        <v>1618</v>
      </c>
      <c r="D191" s="115" t="s">
        <v>48</v>
      </c>
      <c r="E191" s="124">
        <v>1</v>
      </c>
      <c r="F191" s="9"/>
      <c r="G191" s="7"/>
      <c r="H191" s="117">
        <f t="shared" ref="H191" si="274">F191+F191*G191</f>
        <v>0</v>
      </c>
      <c r="I191" s="117">
        <f t="shared" ref="I191" si="275">E191*F191</f>
        <v>0</v>
      </c>
      <c r="J191" s="117">
        <f t="shared" ref="J191" si="276">H191*E191</f>
        <v>0</v>
      </c>
    </row>
    <row r="192" spans="1:10" ht="14.45" customHeight="1" x14ac:dyDescent="0.2">
      <c r="A192" s="133"/>
      <c r="B192" s="17"/>
      <c r="C192" s="18" t="s">
        <v>71</v>
      </c>
      <c r="D192" s="116"/>
      <c r="E192" s="125"/>
      <c r="F192" s="9"/>
      <c r="G192" s="7"/>
      <c r="H192" s="118"/>
      <c r="I192" s="118"/>
      <c r="J192" s="118"/>
    </row>
    <row r="193" spans="1:10" ht="15" x14ac:dyDescent="0.25">
      <c r="A193" s="132">
        <v>94</v>
      </c>
      <c r="B193" s="26">
        <v>49932</v>
      </c>
      <c r="C193" s="41" t="s">
        <v>1574</v>
      </c>
      <c r="D193" s="115" t="s">
        <v>60</v>
      </c>
      <c r="E193" s="124">
        <v>1</v>
      </c>
      <c r="F193" s="9"/>
      <c r="G193" s="7"/>
      <c r="H193" s="117">
        <f t="shared" ref="H193" si="277">F193+F193*G193</f>
        <v>0</v>
      </c>
      <c r="I193" s="117">
        <f t="shared" ref="I193" si="278">E193*F193</f>
        <v>0</v>
      </c>
      <c r="J193" s="117">
        <f t="shared" ref="J193" si="279">H193*E193</f>
        <v>0</v>
      </c>
    </row>
    <row r="194" spans="1:10" ht="14.45" customHeight="1" x14ac:dyDescent="0.2">
      <c r="A194" s="133"/>
      <c r="B194" s="17"/>
      <c r="C194" s="18" t="s">
        <v>71</v>
      </c>
      <c r="D194" s="116"/>
      <c r="E194" s="125"/>
      <c r="F194" s="9"/>
      <c r="G194" s="7"/>
      <c r="H194" s="118"/>
      <c r="I194" s="118"/>
      <c r="J194" s="118"/>
    </row>
    <row r="195" spans="1:10" ht="15" x14ac:dyDescent="0.25">
      <c r="A195" s="132">
        <v>95</v>
      </c>
      <c r="B195" s="26">
        <v>49958</v>
      </c>
      <c r="C195" s="41" t="s">
        <v>1582</v>
      </c>
      <c r="D195" s="115" t="s">
        <v>48</v>
      </c>
      <c r="E195" s="124">
        <v>1</v>
      </c>
      <c r="F195" s="9"/>
      <c r="G195" s="7"/>
      <c r="H195" s="117">
        <f t="shared" ref="H195" si="280">F195+F195*G195</f>
        <v>0</v>
      </c>
      <c r="I195" s="117">
        <f t="shared" ref="I195" si="281">E195*F195</f>
        <v>0</v>
      </c>
      <c r="J195" s="117">
        <f t="shared" ref="J195" si="282">H195*E195</f>
        <v>0</v>
      </c>
    </row>
    <row r="196" spans="1:10" ht="14.45" customHeight="1" x14ac:dyDescent="0.2">
      <c r="A196" s="133"/>
      <c r="B196" s="17"/>
      <c r="C196" s="18" t="s">
        <v>71</v>
      </c>
      <c r="D196" s="116"/>
      <c r="E196" s="125"/>
      <c r="F196" s="9"/>
      <c r="G196" s="7"/>
      <c r="H196" s="118"/>
      <c r="I196" s="118"/>
      <c r="J196" s="118"/>
    </row>
    <row r="197" spans="1:10" ht="15" x14ac:dyDescent="0.25">
      <c r="A197" s="132">
        <v>96</v>
      </c>
      <c r="B197" s="26">
        <v>50335</v>
      </c>
      <c r="C197" s="41" t="s">
        <v>1614</v>
      </c>
      <c r="D197" s="115" t="s">
        <v>60</v>
      </c>
      <c r="E197" s="124">
        <v>1</v>
      </c>
      <c r="F197" s="9"/>
      <c r="G197" s="7"/>
      <c r="H197" s="117">
        <f t="shared" ref="H197" si="283">F197+F197*G197</f>
        <v>0</v>
      </c>
      <c r="I197" s="117">
        <f t="shared" ref="I197" si="284">E197*F197</f>
        <v>0</v>
      </c>
      <c r="J197" s="117">
        <f t="shared" ref="J197" si="285">H197*E197</f>
        <v>0</v>
      </c>
    </row>
    <row r="198" spans="1:10" ht="14.45" customHeight="1" x14ac:dyDescent="0.2">
      <c r="A198" s="133"/>
      <c r="B198" s="17"/>
      <c r="C198" s="18" t="s">
        <v>71</v>
      </c>
      <c r="D198" s="116"/>
      <c r="E198" s="125"/>
      <c r="F198" s="9"/>
      <c r="G198" s="7"/>
      <c r="H198" s="118"/>
      <c r="I198" s="118"/>
      <c r="J198" s="118"/>
    </row>
    <row r="199" spans="1:10" ht="15" x14ac:dyDescent="0.25">
      <c r="A199" s="132">
        <v>97</v>
      </c>
      <c r="B199" s="26">
        <v>51131</v>
      </c>
      <c r="C199" s="41" t="s">
        <v>1667</v>
      </c>
      <c r="D199" s="115" t="s">
        <v>48</v>
      </c>
      <c r="E199" s="124">
        <v>1</v>
      </c>
      <c r="F199" s="9"/>
      <c r="G199" s="7"/>
      <c r="H199" s="117">
        <f t="shared" ref="H199" si="286">F199+F199*G199</f>
        <v>0</v>
      </c>
      <c r="I199" s="117">
        <f t="shared" ref="I199" si="287">E199*F199</f>
        <v>0</v>
      </c>
      <c r="J199" s="117">
        <f t="shared" ref="J199" si="288">H199*E199</f>
        <v>0</v>
      </c>
    </row>
    <row r="200" spans="1:10" ht="14.45" customHeight="1" x14ac:dyDescent="0.2">
      <c r="A200" s="133"/>
      <c r="B200" s="17"/>
      <c r="C200" s="18" t="s">
        <v>71</v>
      </c>
      <c r="D200" s="116"/>
      <c r="E200" s="125"/>
      <c r="F200" s="9"/>
      <c r="G200" s="7"/>
      <c r="H200" s="118"/>
      <c r="I200" s="118"/>
      <c r="J200" s="118"/>
    </row>
    <row r="201" spans="1:10" ht="15" x14ac:dyDescent="0.25">
      <c r="A201" s="132">
        <v>98</v>
      </c>
      <c r="B201" s="26">
        <v>65824</v>
      </c>
      <c r="C201" s="41" t="s">
        <v>1573</v>
      </c>
      <c r="D201" s="115" t="s">
        <v>60</v>
      </c>
      <c r="E201" s="124">
        <v>1</v>
      </c>
      <c r="F201" s="9"/>
      <c r="G201" s="7"/>
      <c r="H201" s="117">
        <f t="shared" ref="H201" si="289">F201+F201*G201</f>
        <v>0</v>
      </c>
      <c r="I201" s="117">
        <f t="shared" ref="I201" si="290">E201*F201</f>
        <v>0</v>
      </c>
      <c r="J201" s="117">
        <f t="shared" ref="J201" si="291">H201*E201</f>
        <v>0</v>
      </c>
    </row>
    <row r="202" spans="1:10" ht="14.45" customHeight="1" x14ac:dyDescent="0.2">
      <c r="A202" s="133"/>
      <c r="B202" s="17"/>
      <c r="C202" s="18" t="s">
        <v>71</v>
      </c>
      <c r="D202" s="116"/>
      <c r="E202" s="125"/>
      <c r="F202" s="9"/>
      <c r="G202" s="7"/>
      <c r="H202" s="118"/>
      <c r="I202" s="118"/>
      <c r="J202" s="118"/>
    </row>
    <row r="203" spans="1:10" ht="15" x14ac:dyDescent="0.25">
      <c r="A203" s="132">
        <v>99</v>
      </c>
      <c r="B203" s="26">
        <v>67726</v>
      </c>
      <c r="C203" s="41" t="s">
        <v>1570</v>
      </c>
      <c r="D203" s="115" t="s">
        <v>48</v>
      </c>
      <c r="E203" s="124">
        <v>1</v>
      </c>
      <c r="F203" s="9"/>
      <c r="G203" s="7"/>
      <c r="H203" s="117">
        <f t="shared" ref="H203" si="292">F203+F203*G203</f>
        <v>0</v>
      </c>
      <c r="I203" s="117">
        <f t="shared" ref="I203" si="293">E203*F203</f>
        <v>0</v>
      </c>
      <c r="J203" s="117">
        <f t="shared" ref="J203" si="294">H203*E203</f>
        <v>0</v>
      </c>
    </row>
    <row r="204" spans="1:10" ht="14.45" customHeight="1" x14ac:dyDescent="0.2">
      <c r="A204" s="133"/>
      <c r="B204" s="17"/>
      <c r="C204" s="18" t="s">
        <v>71</v>
      </c>
      <c r="D204" s="116"/>
      <c r="E204" s="125"/>
      <c r="F204" s="9"/>
      <c r="G204" s="7"/>
      <c r="H204" s="118"/>
      <c r="I204" s="118"/>
      <c r="J204" s="118"/>
    </row>
    <row r="205" spans="1:10" ht="15" x14ac:dyDescent="0.25">
      <c r="A205" s="132">
        <v>100</v>
      </c>
      <c r="B205" s="26">
        <v>68020</v>
      </c>
      <c r="C205" s="41" t="s">
        <v>1634</v>
      </c>
      <c r="D205" s="115" t="s">
        <v>1771</v>
      </c>
      <c r="E205" s="124">
        <v>1</v>
      </c>
      <c r="F205" s="9"/>
      <c r="G205" s="7"/>
      <c r="H205" s="117">
        <f t="shared" ref="H205" si="295">F205+F205*G205</f>
        <v>0</v>
      </c>
      <c r="I205" s="117">
        <f t="shared" ref="I205" si="296">E205*F205</f>
        <v>0</v>
      </c>
      <c r="J205" s="117">
        <f t="shared" ref="J205" si="297">H205*E205</f>
        <v>0</v>
      </c>
    </row>
    <row r="206" spans="1:10" ht="14.45" customHeight="1" x14ac:dyDescent="0.2">
      <c r="A206" s="133"/>
      <c r="B206" s="17"/>
      <c r="C206" s="18" t="s">
        <v>71</v>
      </c>
      <c r="D206" s="116"/>
      <c r="E206" s="125"/>
      <c r="F206" s="9"/>
      <c r="G206" s="7"/>
      <c r="H206" s="118"/>
      <c r="I206" s="118"/>
      <c r="J206" s="118"/>
    </row>
    <row r="207" spans="1:10" ht="15" x14ac:dyDescent="0.25">
      <c r="A207" s="132">
        <v>101</v>
      </c>
      <c r="B207" s="26">
        <v>68792</v>
      </c>
      <c r="C207" s="41" t="s">
        <v>1564</v>
      </c>
      <c r="D207" s="115" t="s">
        <v>48</v>
      </c>
      <c r="E207" s="124">
        <v>1</v>
      </c>
      <c r="F207" s="9"/>
      <c r="G207" s="7"/>
      <c r="H207" s="117">
        <f t="shared" ref="H207" si="298">F207+F207*G207</f>
        <v>0</v>
      </c>
      <c r="I207" s="117">
        <f t="shared" ref="I207" si="299">E207*F207</f>
        <v>0</v>
      </c>
      <c r="J207" s="117">
        <f t="shared" ref="J207" si="300">H207*E207</f>
        <v>0</v>
      </c>
    </row>
    <row r="208" spans="1:10" ht="14.45" customHeight="1" x14ac:dyDescent="0.2">
      <c r="A208" s="133"/>
      <c r="B208" s="17"/>
      <c r="C208" s="18" t="s">
        <v>71</v>
      </c>
      <c r="D208" s="116"/>
      <c r="E208" s="125"/>
      <c r="F208" s="9"/>
      <c r="G208" s="7"/>
      <c r="H208" s="118"/>
      <c r="I208" s="118"/>
      <c r="J208" s="118"/>
    </row>
    <row r="209" spans="1:10" ht="15" x14ac:dyDescent="0.25">
      <c r="A209" s="132">
        <v>102</v>
      </c>
      <c r="B209" s="26">
        <v>69132</v>
      </c>
      <c r="C209" s="41" t="s">
        <v>1731</v>
      </c>
      <c r="D209" s="115" t="s">
        <v>47</v>
      </c>
      <c r="E209" s="124">
        <v>1</v>
      </c>
      <c r="F209" s="9"/>
      <c r="G209" s="7"/>
      <c r="H209" s="117">
        <f t="shared" ref="H209" si="301">F209+F209*G209</f>
        <v>0</v>
      </c>
      <c r="I209" s="117">
        <f t="shared" ref="I209" si="302">E209*F209</f>
        <v>0</v>
      </c>
      <c r="J209" s="117">
        <f t="shared" ref="J209" si="303">H209*E209</f>
        <v>0</v>
      </c>
    </row>
    <row r="210" spans="1:10" ht="14.45" customHeight="1" x14ac:dyDescent="0.2">
      <c r="A210" s="133"/>
      <c r="B210" s="17"/>
      <c r="C210" s="18" t="s">
        <v>71</v>
      </c>
      <c r="D210" s="116"/>
      <c r="E210" s="125"/>
      <c r="F210" s="9"/>
      <c r="G210" s="7"/>
      <c r="H210" s="118"/>
      <c r="I210" s="118"/>
      <c r="J210" s="118"/>
    </row>
    <row r="211" spans="1:10" ht="15" x14ac:dyDescent="0.25">
      <c r="A211" s="132">
        <v>103</v>
      </c>
      <c r="B211" s="26">
        <v>69253</v>
      </c>
      <c r="C211" s="41" t="s">
        <v>1630</v>
      </c>
      <c r="D211" s="115" t="s">
        <v>48</v>
      </c>
      <c r="E211" s="124">
        <v>1</v>
      </c>
      <c r="F211" s="9"/>
      <c r="G211" s="7"/>
      <c r="H211" s="117">
        <f t="shared" ref="H211" si="304">F211+F211*G211</f>
        <v>0</v>
      </c>
      <c r="I211" s="117">
        <f t="shared" ref="I211" si="305">E211*F211</f>
        <v>0</v>
      </c>
      <c r="J211" s="117">
        <f t="shared" ref="J211" si="306">H211*E211</f>
        <v>0</v>
      </c>
    </row>
    <row r="212" spans="1:10" x14ac:dyDescent="0.2">
      <c r="A212" s="133"/>
      <c r="B212" s="17"/>
      <c r="C212" s="18" t="s">
        <v>71</v>
      </c>
      <c r="D212" s="116"/>
      <c r="E212" s="125"/>
      <c r="F212" s="9"/>
      <c r="G212" s="7"/>
      <c r="H212" s="118"/>
      <c r="I212" s="118"/>
      <c r="J212" s="118"/>
    </row>
    <row r="213" spans="1:10" ht="12.95" customHeight="1" x14ac:dyDescent="0.25">
      <c r="A213" s="132">
        <v>104</v>
      </c>
      <c r="B213" s="26">
        <v>75220</v>
      </c>
      <c r="C213" s="41" t="s">
        <v>1649</v>
      </c>
      <c r="D213" s="115" t="s">
        <v>52</v>
      </c>
      <c r="E213" s="124">
        <v>1</v>
      </c>
      <c r="F213" s="9"/>
      <c r="G213" s="7"/>
      <c r="H213" s="117">
        <f t="shared" ref="H213" si="307">F213+F213*G213</f>
        <v>0</v>
      </c>
      <c r="I213" s="117">
        <f t="shared" ref="I213" si="308">E213*F213</f>
        <v>0</v>
      </c>
      <c r="J213" s="117">
        <f t="shared" ref="J213" si="309">H213*E213</f>
        <v>0</v>
      </c>
    </row>
    <row r="214" spans="1:10" x14ac:dyDescent="0.2">
      <c r="A214" s="133"/>
      <c r="B214" s="17"/>
      <c r="C214" s="18" t="s">
        <v>71</v>
      </c>
      <c r="D214" s="116"/>
      <c r="E214" s="125"/>
      <c r="F214" s="9"/>
      <c r="G214" s="7"/>
      <c r="H214" s="118"/>
      <c r="I214" s="118"/>
      <c r="J214" s="118"/>
    </row>
    <row r="215" spans="1:10" ht="12.95" customHeight="1" x14ac:dyDescent="0.25">
      <c r="A215" s="132">
        <v>105</v>
      </c>
      <c r="B215" s="26">
        <v>77976</v>
      </c>
      <c r="C215" s="41" t="s">
        <v>1576</v>
      </c>
      <c r="D215" s="115" t="s">
        <v>60</v>
      </c>
      <c r="E215" s="124">
        <v>1</v>
      </c>
      <c r="F215" s="9"/>
      <c r="G215" s="7"/>
      <c r="H215" s="117">
        <f t="shared" ref="H215" si="310">F215+F215*G215</f>
        <v>0</v>
      </c>
      <c r="I215" s="117">
        <f t="shared" ref="I215" si="311">E215*F215</f>
        <v>0</v>
      </c>
      <c r="J215" s="117">
        <f t="shared" ref="J215" si="312">H215*E215</f>
        <v>0</v>
      </c>
    </row>
    <row r="216" spans="1:10" x14ac:dyDescent="0.2">
      <c r="A216" s="133"/>
      <c r="B216" s="17"/>
      <c r="C216" s="18" t="s">
        <v>71</v>
      </c>
      <c r="D216" s="116"/>
      <c r="E216" s="125"/>
      <c r="F216" s="9"/>
      <c r="G216" s="7"/>
      <c r="H216" s="118"/>
      <c r="I216" s="118"/>
      <c r="J216" s="118"/>
    </row>
    <row r="217" spans="1:10" ht="12.95" customHeight="1" x14ac:dyDescent="0.25">
      <c r="A217" s="132">
        <v>106</v>
      </c>
      <c r="B217" s="26">
        <v>78602</v>
      </c>
      <c r="C217" s="41" t="s">
        <v>1613</v>
      </c>
      <c r="D217" s="115" t="s">
        <v>60</v>
      </c>
      <c r="E217" s="124">
        <v>1</v>
      </c>
      <c r="F217" s="9"/>
      <c r="G217" s="7"/>
      <c r="H217" s="117">
        <f t="shared" ref="H217" si="313">F217+F217*G217</f>
        <v>0</v>
      </c>
      <c r="I217" s="117">
        <f t="shared" ref="I217" si="314">E217*F217</f>
        <v>0</v>
      </c>
      <c r="J217" s="117">
        <f t="shared" ref="J217" si="315">H217*E217</f>
        <v>0</v>
      </c>
    </row>
    <row r="218" spans="1:10" x14ac:dyDescent="0.2">
      <c r="A218" s="133"/>
      <c r="B218" s="17"/>
      <c r="C218" s="18" t="s">
        <v>71</v>
      </c>
      <c r="D218" s="116"/>
      <c r="E218" s="125"/>
      <c r="F218" s="9"/>
      <c r="G218" s="7"/>
      <c r="H218" s="118"/>
      <c r="I218" s="118"/>
      <c r="J218" s="118"/>
    </row>
    <row r="219" spans="1:10" ht="12.95" customHeight="1" x14ac:dyDescent="0.25">
      <c r="A219" s="132">
        <v>107</v>
      </c>
      <c r="B219" s="26">
        <v>78679</v>
      </c>
      <c r="C219" s="41" t="s">
        <v>1608</v>
      </c>
      <c r="D219" s="115" t="s">
        <v>1770</v>
      </c>
      <c r="E219" s="124">
        <v>1</v>
      </c>
      <c r="F219" s="9"/>
      <c r="G219" s="7"/>
      <c r="H219" s="117">
        <f t="shared" ref="H219" si="316">F219+F219*G219</f>
        <v>0</v>
      </c>
      <c r="I219" s="117">
        <f t="shared" ref="I219" si="317">E219*F219</f>
        <v>0</v>
      </c>
      <c r="J219" s="117">
        <f t="shared" ref="J219" si="318">H219*E219</f>
        <v>0</v>
      </c>
    </row>
    <row r="220" spans="1:10" x14ac:dyDescent="0.2">
      <c r="A220" s="133"/>
      <c r="B220" s="17"/>
      <c r="C220" s="18" t="s">
        <v>71</v>
      </c>
      <c r="D220" s="116"/>
      <c r="E220" s="125"/>
      <c r="F220" s="9"/>
      <c r="G220" s="7"/>
      <c r="H220" s="118"/>
      <c r="I220" s="118"/>
      <c r="J220" s="118"/>
    </row>
    <row r="221" spans="1:10" ht="12.95" customHeight="1" x14ac:dyDescent="0.25">
      <c r="A221" s="132">
        <v>108</v>
      </c>
      <c r="B221" s="26">
        <v>78683</v>
      </c>
      <c r="C221" s="41" t="s">
        <v>1768</v>
      </c>
      <c r="D221" s="115" t="s">
        <v>52</v>
      </c>
      <c r="E221" s="124">
        <v>1</v>
      </c>
      <c r="F221" s="9"/>
      <c r="G221" s="7"/>
      <c r="H221" s="117">
        <f t="shared" ref="H221" si="319">F221+F221*G221</f>
        <v>0</v>
      </c>
      <c r="I221" s="117">
        <f t="shared" ref="I221" si="320">E221*F221</f>
        <v>0</v>
      </c>
      <c r="J221" s="117">
        <f t="shared" ref="J221" si="321">H221*E221</f>
        <v>0</v>
      </c>
    </row>
    <row r="222" spans="1:10" x14ac:dyDescent="0.2">
      <c r="A222" s="133"/>
      <c r="B222" s="17"/>
      <c r="C222" s="18" t="s">
        <v>71</v>
      </c>
      <c r="D222" s="116"/>
      <c r="E222" s="125"/>
      <c r="F222" s="9"/>
      <c r="G222" s="7"/>
      <c r="H222" s="118"/>
      <c r="I222" s="118"/>
      <c r="J222" s="118"/>
    </row>
    <row r="223" spans="1:10" ht="12.95" customHeight="1" x14ac:dyDescent="0.25">
      <c r="A223" s="132">
        <v>109</v>
      </c>
      <c r="B223" s="26">
        <v>79004</v>
      </c>
      <c r="C223" s="41" t="s">
        <v>1640</v>
      </c>
      <c r="D223" s="115" t="s">
        <v>48</v>
      </c>
      <c r="E223" s="124">
        <v>1</v>
      </c>
      <c r="F223" s="9"/>
      <c r="G223" s="7"/>
      <c r="H223" s="117">
        <f t="shared" ref="H223" si="322">F223+F223*G223</f>
        <v>0</v>
      </c>
      <c r="I223" s="117">
        <f t="shared" ref="I223" si="323">E223*F223</f>
        <v>0</v>
      </c>
      <c r="J223" s="117">
        <f t="shared" ref="J223" si="324">H223*E223</f>
        <v>0</v>
      </c>
    </row>
    <row r="224" spans="1:10" x14ac:dyDescent="0.2">
      <c r="A224" s="133"/>
      <c r="B224" s="17"/>
      <c r="C224" s="18" t="s">
        <v>71</v>
      </c>
      <c r="D224" s="116"/>
      <c r="E224" s="125"/>
      <c r="F224" s="9"/>
      <c r="G224" s="7"/>
      <c r="H224" s="118"/>
      <c r="I224" s="118"/>
      <c r="J224" s="118"/>
    </row>
    <row r="225" spans="1:10" ht="12.95" customHeight="1" x14ac:dyDescent="0.25">
      <c r="A225" s="132">
        <v>110</v>
      </c>
      <c r="B225" s="26">
        <v>79132</v>
      </c>
      <c r="C225" s="41" t="s">
        <v>1637</v>
      </c>
      <c r="D225" s="115" t="s">
        <v>60</v>
      </c>
      <c r="E225" s="124">
        <v>1</v>
      </c>
      <c r="F225" s="9"/>
      <c r="G225" s="7"/>
      <c r="H225" s="117">
        <f t="shared" ref="H225" si="325">F225+F225*G225</f>
        <v>0</v>
      </c>
      <c r="I225" s="117">
        <f t="shared" ref="I225" si="326">E225*F225</f>
        <v>0</v>
      </c>
      <c r="J225" s="117">
        <f t="shared" ref="J225" si="327">H225*E225</f>
        <v>0</v>
      </c>
    </row>
    <row r="226" spans="1:10" x14ac:dyDescent="0.2">
      <c r="A226" s="133"/>
      <c r="B226" s="17"/>
      <c r="C226" s="18" t="s">
        <v>71</v>
      </c>
      <c r="D226" s="116"/>
      <c r="E226" s="125"/>
      <c r="F226" s="9"/>
      <c r="G226" s="7"/>
      <c r="H226" s="118"/>
      <c r="I226" s="118"/>
      <c r="J226" s="118"/>
    </row>
    <row r="227" spans="1:10" ht="12.95" customHeight="1" x14ac:dyDescent="0.25">
      <c r="A227" s="132">
        <v>111</v>
      </c>
      <c r="B227" s="26">
        <v>79685</v>
      </c>
      <c r="C227" s="41" t="s">
        <v>1641</v>
      </c>
      <c r="D227" s="115" t="s">
        <v>60</v>
      </c>
      <c r="E227" s="124">
        <v>1</v>
      </c>
      <c r="F227" s="9"/>
      <c r="G227" s="7"/>
      <c r="H227" s="117">
        <f t="shared" ref="H227" si="328">F227+F227*G227</f>
        <v>0</v>
      </c>
      <c r="I227" s="117">
        <f t="shared" ref="I227" si="329">E227*F227</f>
        <v>0</v>
      </c>
      <c r="J227" s="117">
        <f t="shared" ref="J227" si="330">H227*E227</f>
        <v>0</v>
      </c>
    </row>
    <row r="228" spans="1:10" x14ac:dyDescent="0.2">
      <c r="A228" s="133"/>
      <c r="B228" s="17"/>
      <c r="C228" s="18" t="s">
        <v>71</v>
      </c>
      <c r="D228" s="116"/>
      <c r="E228" s="125"/>
      <c r="F228" s="9"/>
      <c r="G228" s="7"/>
      <c r="H228" s="118"/>
      <c r="I228" s="118"/>
      <c r="J228" s="118"/>
    </row>
    <row r="229" spans="1:10" ht="12.95" customHeight="1" x14ac:dyDescent="0.25">
      <c r="A229" s="132">
        <v>112</v>
      </c>
      <c r="B229" s="26">
        <v>91213</v>
      </c>
      <c r="C229" s="41" t="s">
        <v>1554</v>
      </c>
      <c r="D229" s="115" t="s">
        <v>48</v>
      </c>
      <c r="E229" s="124">
        <v>1</v>
      </c>
      <c r="F229" s="9"/>
      <c r="G229" s="7"/>
      <c r="H229" s="117">
        <f t="shared" ref="H229" si="331">F229+F229*G229</f>
        <v>0</v>
      </c>
      <c r="I229" s="117">
        <f t="shared" ref="I229" si="332">E229*F229</f>
        <v>0</v>
      </c>
      <c r="J229" s="117">
        <f t="shared" ref="J229" si="333">H229*E229</f>
        <v>0</v>
      </c>
    </row>
    <row r="230" spans="1:10" x14ac:dyDescent="0.2">
      <c r="A230" s="133"/>
      <c r="B230" s="17"/>
      <c r="C230" s="18" t="s">
        <v>71</v>
      </c>
      <c r="D230" s="116"/>
      <c r="E230" s="125"/>
      <c r="F230" s="9"/>
      <c r="G230" s="7"/>
      <c r="H230" s="118"/>
      <c r="I230" s="118"/>
      <c r="J230" s="118"/>
    </row>
    <row r="231" spans="1:10" ht="12.95" customHeight="1" x14ac:dyDescent="0.25">
      <c r="A231" s="132">
        <v>113</v>
      </c>
      <c r="B231" s="26">
        <v>91512</v>
      </c>
      <c r="C231" s="41" t="s">
        <v>1645</v>
      </c>
      <c r="D231" s="115" t="s">
        <v>47</v>
      </c>
      <c r="E231" s="124">
        <v>1</v>
      </c>
      <c r="F231" s="9"/>
      <c r="G231" s="7"/>
      <c r="H231" s="117">
        <f t="shared" ref="H231" si="334">F231+F231*G231</f>
        <v>0</v>
      </c>
      <c r="I231" s="117">
        <f t="shared" ref="I231" si="335">E231*F231</f>
        <v>0</v>
      </c>
      <c r="J231" s="117">
        <f t="shared" ref="J231" si="336">H231*E231</f>
        <v>0</v>
      </c>
    </row>
    <row r="232" spans="1:10" x14ac:dyDescent="0.2">
      <c r="A232" s="133"/>
      <c r="B232" s="17"/>
      <c r="C232" s="18" t="s">
        <v>71</v>
      </c>
      <c r="D232" s="116"/>
      <c r="E232" s="125"/>
      <c r="F232" s="9"/>
      <c r="G232" s="7"/>
      <c r="H232" s="118"/>
      <c r="I232" s="118"/>
      <c r="J232" s="118"/>
    </row>
    <row r="233" spans="1:10" ht="12.95" customHeight="1" x14ac:dyDescent="0.25">
      <c r="A233" s="132">
        <v>114</v>
      </c>
      <c r="B233" s="26">
        <v>93327</v>
      </c>
      <c r="C233" s="41" t="s">
        <v>1581</v>
      </c>
      <c r="D233" s="115" t="s">
        <v>60</v>
      </c>
      <c r="E233" s="124">
        <v>1</v>
      </c>
      <c r="F233" s="9"/>
      <c r="G233" s="7"/>
      <c r="H233" s="117">
        <f t="shared" ref="H233" si="337">F233+F233*G233</f>
        <v>0</v>
      </c>
      <c r="I233" s="117">
        <f t="shared" ref="I233" si="338">E233*F233</f>
        <v>0</v>
      </c>
      <c r="J233" s="117">
        <f t="shared" ref="J233" si="339">H233*E233</f>
        <v>0</v>
      </c>
    </row>
    <row r="234" spans="1:10" x14ac:dyDescent="0.2">
      <c r="A234" s="133"/>
      <c r="B234" s="17"/>
      <c r="C234" s="18" t="s">
        <v>71</v>
      </c>
      <c r="D234" s="116"/>
      <c r="E234" s="125"/>
      <c r="F234" s="9"/>
      <c r="G234" s="7"/>
      <c r="H234" s="118"/>
      <c r="I234" s="118"/>
      <c r="J234" s="118"/>
    </row>
    <row r="235" spans="1:10" ht="12.95" customHeight="1" x14ac:dyDescent="0.25">
      <c r="A235" s="132">
        <v>115</v>
      </c>
      <c r="B235" s="26">
        <v>93732</v>
      </c>
      <c r="C235" s="41" t="s">
        <v>1729</v>
      </c>
      <c r="D235" s="115" t="s">
        <v>48</v>
      </c>
      <c r="E235" s="124">
        <v>1</v>
      </c>
      <c r="F235" s="9"/>
      <c r="G235" s="7"/>
      <c r="H235" s="117">
        <f t="shared" ref="H235" si="340">F235+F235*G235</f>
        <v>0</v>
      </c>
      <c r="I235" s="117">
        <f t="shared" ref="I235" si="341">E235*F235</f>
        <v>0</v>
      </c>
      <c r="J235" s="117">
        <f t="shared" ref="J235" si="342">H235*E235</f>
        <v>0</v>
      </c>
    </row>
    <row r="236" spans="1:10" x14ac:dyDescent="0.2">
      <c r="A236" s="133"/>
      <c r="B236" s="17"/>
      <c r="C236" s="18" t="s">
        <v>71</v>
      </c>
      <c r="D236" s="116"/>
      <c r="E236" s="125"/>
      <c r="F236" s="9"/>
      <c r="G236" s="7"/>
      <c r="H236" s="118"/>
      <c r="I236" s="118"/>
      <c r="J236" s="118"/>
    </row>
    <row r="237" spans="1:10" ht="12.95" customHeight="1" x14ac:dyDescent="0.25">
      <c r="A237" s="132">
        <v>116</v>
      </c>
      <c r="B237" s="26">
        <v>93939</v>
      </c>
      <c r="C237" s="41" t="s">
        <v>1670</v>
      </c>
      <c r="D237" s="115" t="s">
        <v>55</v>
      </c>
      <c r="E237" s="124">
        <v>1</v>
      </c>
      <c r="F237" s="9"/>
      <c r="G237" s="7"/>
      <c r="H237" s="117">
        <f t="shared" ref="H237" si="343">F237+F237*G237</f>
        <v>0</v>
      </c>
      <c r="I237" s="117">
        <f t="shared" ref="I237" si="344">E237*F237</f>
        <v>0</v>
      </c>
      <c r="J237" s="117">
        <f t="shared" ref="J237" si="345">H237*E237</f>
        <v>0</v>
      </c>
    </row>
    <row r="238" spans="1:10" x14ac:dyDescent="0.2">
      <c r="A238" s="133"/>
      <c r="B238" s="17"/>
      <c r="C238" s="18" t="s">
        <v>71</v>
      </c>
      <c r="D238" s="116"/>
      <c r="E238" s="125"/>
      <c r="F238" s="9"/>
      <c r="G238" s="7"/>
      <c r="H238" s="118"/>
      <c r="I238" s="118"/>
      <c r="J238" s="118"/>
    </row>
    <row r="239" spans="1:10" ht="12.95" customHeight="1" x14ac:dyDescent="0.25">
      <c r="A239" s="132">
        <v>117</v>
      </c>
      <c r="B239" s="26">
        <v>94030</v>
      </c>
      <c r="C239" s="41" t="s">
        <v>1611</v>
      </c>
      <c r="D239" s="115" t="s">
        <v>22</v>
      </c>
      <c r="E239" s="124">
        <v>1</v>
      </c>
      <c r="F239" s="9"/>
      <c r="G239" s="7"/>
      <c r="H239" s="117">
        <f t="shared" ref="H239" si="346">F239+F239*G239</f>
        <v>0</v>
      </c>
      <c r="I239" s="117">
        <f t="shared" ref="I239" si="347">E239*F239</f>
        <v>0</v>
      </c>
      <c r="J239" s="117">
        <f t="shared" ref="J239" si="348">H239*E239</f>
        <v>0</v>
      </c>
    </row>
    <row r="240" spans="1:10" x14ac:dyDescent="0.2">
      <c r="A240" s="133"/>
      <c r="B240" s="17"/>
      <c r="C240" s="18" t="s">
        <v>71</v>
      </c>
      <c r="D240" s="116"/>
      <c r="E240" s="125"/>
      <c r="F240" s="9"/>
      <c r="G240" s="7"/>
      <c r="H240" s="118"/>
      <c r="I240" s="118"/>
      <c r="J240" s="118"/>
    </row>
    <row r="241" spans="1:10" ht="12.95" customHeight="1" x14ac:dyDescent="0.25">
      <c r="A241" s="132">
        <v>118</v>
      </c>
      <c r="B241" s="26">
        <v>94532</v>
      </c>
      <c r="C241" s="41" t="s">
        <v>1652</v>
      </c>
      <c r="D241" s="115" t="s">
        <v>48</v>
      </c>
      <c r="E241" s="124">
        <v>1</v>
      </c>
      <c r="F241" s="9"/>
      <c r="G241" s="7"/>
      <c r="H241" s="117">
        <f t="shared" ref="H241" si="349">F241+F241*G241</f>
        <v>0</v>
      </c>
      <c r="I241" s="117">
        <f t="shared" ref="I241" si="350">E241*F241</f>
        <v>0</v>
      </c>
      <c r="J241" s="117">
        <f t="shared" ref="J241" si="351">H241*E241</f>
        <v>0</v>
      </c>
    </row>
    <row r="242" spans="1:10" x14ac:dyDescent="0.2">
      <c r="A242" s="133"/>
      <c r="B242" s="17"/>
      <c r="C242" s="18" t="s">
        <v>71</v>
      </c>
      <c r="D242" s="116"/>
      <c r="E242" s="125"/>
      <c r="F242" s="9"/>
      <c r="G242" s="7"/>
      <c r="H242" s="118"/>
      <c r="I242" s="118"/>
      <c r="J242" s="118"/>
    </row>
    <row r="243" spans="1:10" ht="12.95" customHeight="1" x14ac:dyDescent="0.25">
      <c r="A243" s="132">
        <v>119</v>
      </c>
      <c r="B243" s="26">
        <v>94674</v>
      </c>
      <c r="C243" s="41" t="s">
        <v>1638</v>
      </c>
      <c r="D243" s="115" t="s">
        <v>48</v>
      </c>
      <c r="E243" s="124">
        <v>1</v>
      </c>
      <c r="F243" s="9"/>
      <c r="G243" s="7"/>
      <c r="H243" s="117">
        <f t="shared" ref="H243" si="352">F243+F243*G243</f>
        <v>0</v>
      </c>
      <c r="I243" s="117">
        <f t="shared" ref="I243" si="353">E243*F243</f>
        <v>0</v>
      </c>
      <c r="J243" s="117">
        <f t="shared" ref="J243" si="354">H243*E243</f>
        <v>0</v>
      </c>
    </row>
    <row r="244" spans="1:10" x14ac:dyDescent="0.2">
      <c r="A244" s="133"/>
      <c r="B244" s="17"/>
      <c r="C244" s="18" t="s">
        <v>71</v>
      </c>
      <c r="D244" s="116"/>
      <c r="E244" s="125"/>
      <c r="F244" s="9"/>
      <c r="G244" s="7"/>
      <c r="H244" s="118"/>
      <c r="I244" s="118"/>
      <c r="J244" s="118"/>
    </row>
    <row r="245" spans="1:10" ht="12.95" customHeight="1" x14ac:dyDescent="0.25">
      <c r="A245" s="132">
        <v>120</v>
      </c>
      <c r="B245" s="26">
        <v>139400</v>
      </c>
      <c r="C245" s="41" t="s">
        <v>1716</v>
      </c>
      <c r="D245" s="115" t="s">
        <v>58</v>
      </c>
      <c r="E245" s="124">
        <v>1</v>
      </c>
      <c r="F245" s="9"/>
      <c r="G245" s="7"/>
      <c r="H245" s="117">
        <f t="shared" ref="H245" si="355">F245+F245*G245</f>
        <v>0</v>
      </c>
      <c r="I245" s="117">
        <f t="shared" ref="I245" si="356">E245*F245</f>
        <v>0</v>
      </c>
      <c r="J245" s="117">
        <f t="shared" ref="J245" si="357">H245*E245</f>
        <v>0</v>
      </c>
    </row>
    <row r="246" spans="1:10" x14ac:dyDescent="0.2">
      <c r="A246" s="133"/>
      <c r="B246" s="17"/>
      <c r="C246" s="18" t="s">
        <v>71</v>
      </c>
      <c r="D246" s="116"/>
      <c r="E246" s="125"/>
      <c r="F246" s="9"/>
      <c r="G246" s="7"/>
      <c r="H246" s="118"/>
      <c r="I246" s="118"/>
      <c r="J246" s="118"/>
    </row>
    <row r="247" spans="1:10" ht="12.95" customHeight="1" x14ac:dyDescent="0.25">
      <c r="A247" s="132">
        <v>121</v>
      </c>
      <c r="B247" s="26">
        <v>146600</v>
      </c>
      <c r="C247" s="41" t="s">
        <v>1605</v>
      </c>
      <c r="D247" s="115" t="s">
        <v>1769</v>
      </c>
      <c r="E247" s="124">
        <v>1</v>
      </c>
      <c r="F247" s="9"/>
      <c r="G247" s="7"/>
      <c r="H247" s="117">
        <f t="shared" ref="H247" si="358">F247+F247*G247</f>
        <v>0</v>
      </c>
      <c r="I247" s="117">
        <f t="shared" ref="I247" si="359">E247*F247</f>
        <v>0</v>
      </c>
      <c r="J247" s="117">
        <f t="shared" ref="J247" si="360">H247*E247</f>
        <v>0</v>
      </c>
    </row>
    <row r="248" spans="1:10" x14ac:dyDescent="0.2">
      <c r="A248" s="133"/>
      <c r="B248" s="17"/>
      <c r="C248" s="18" t="s">
        <v>71</v>
      </c>
      <c r="D248" s="116"/>
      <c r="E248" s="125"/>
      <c r="F248" s="9"/>
      <c r="G248" s="7"/>
      <c r="H248" s="118"/>
      <c r="I248" s="118"/>
      <c r="J248" s="118"/>
    </row>
    <row r="249" spans="1:10" ht="12.95" customHeight="1" x14ac:dyDescent="0.25">
      <c r="A249" s="132">
        <v>122</v>
      </c>
      <c r="B249" s="26">
        <v>147902</v>
      </c>
      <c r="C249" s="41" t="s">
        <v>1607</v>
      </c>
      <c r="D249" s="115" t="s">
        <v>47</v>
      </c>
      <c r="E249" s="124">
        <v>1</v>
      </c>
      <c r="F249" s="9"/>
      <c r="G249" s="7"/>
      <c r="H249" s="117">
        <f t="shared" ref="H249" si="361">F249+F249*G249</f>
        <v>0</v>
      </c>
      <c r="I249" s="117">
        <f t="shared" ref="I249" si="362">E249*F249</f>
        <v>0</v>
      </c>
      <c r="J249" s="117">
        <f t="shared" ref="J249" si="363">H249*E249</f>
        <v>0</v>
      </c>
    </row>
    <row r="250" spans="1:10" x14ac:dyDescent="0.2">
      <c r="A250" s="133"/>
      <c r="B250" s="17"/>
      <c r="C250" s="18" t="s">
        <v>71</v>
      </c>
      <c r="D250" s="116"/>
      <c r="E250" s="125"/>
      <c r="F250" s="9"/>
      <c r="G250" s="7"/>
      <c r="H250" s="118"/>
      <c r="I250" s="118"/>
      <c r="J250" s="118"/>
    </row>
    <row r="251" spans="1:10" ht="12.95" customHeight="1" x14ac:dyDescent="0.25">
      <c r="A251" s="132">
        <v>123</v>
      </c>
      <c r="B251" s="26">
        <v>148300</v>
      </c>
      <c r="C251" s="41" t="s">
        <v>1583</v>
      </c>
      <c r="D251" s="115" t="s">
        <v>48</v>
      </c>
      <c r="E251" s="124">
        <v>1</v>
      </c>
      <c r="F251" s="9"/>
      <c r="G251" s="7"/>
      <c r="H251" s="117">
        <f t="shared" ref="H251" si="364">F251+F251*G251</f>
        <v>0</v>
      </c>
      <c r="I251" s="117">
        <f t="shared" ref="I251" si="365">E251*F251</f>
        <v>0</v>
      </c>
      <c r="J251" s="117">
        <f t="shared" ref="J251" si="366">H251*E251</f>
        <v>0</v>
      </c>
    </row>
    <row r="252" spans="1:10" x14ac:dyDescent="0.2">
      <c r="A252" s="133"/>
      <c r="B252" s="17"/>
      <c r="C252" s="18" t="s">
        <v>71</v>
      </c>
      <c r="D252" s="116"/>
      <c r="E252" s="125"/>
      <c r="F252" s="9"/>
      <c r="G252" s="7"/>
      <c r="H252" s="118"/>
      <c r="I252" s="118"/>
      <c r="J252" s="118"/>
    </row>
    <row r="253" spans="1:10" ht="12.95" customHeight="1" x14ac:dyDescent="0.25">
      <c r="A253" s="132">
        <v>124</v>
      </c>
      <c r="B253" s="26">
        <v>148700</v>
      </c>
      <c r="C253" s="41" t="s">
        <v>1580</v>
      </c>
      <c r="D253" s="115" t="s">
        <v>47</v>
      </c>
      <c r="E253" s="124">
        <v>1</v>
      </c>
      <c r="F253" s="9"/>
      <c r="G253" s="7"/>
      <c r="H253" s="117">
        <f t="shared" ref="H253" si="367">F253+F253*G253</f>
        <v>0</v>
      </c>
      <c r="I253" s="117">
        <f t="shared" ref="I253" si="368">E253*F253</f>
        <v>0</v>
      </c>
      <c r="J253" s="117">
        <f t="shared" ref="J253" si="369">H253*E253</f>
        <v>0</v>
      </c>
    </row>
    <row r="254" spans="1:10" x14ac:dyDescent="0.2">
      <c r="A254" s="133"/>
      <c r="B254" s="17"/>
      <c r="C254" s="18" t="s">
        <v>71</v>
      </c>
      <c r="D254" s="116"/>
      <c r="E254" s="125"/>
      <c r="F254" s="9"/>
      <c r="G254" s="7"/>
      <c r="H254" s="118"/>
      <c r="I254" s="118"/>
      <c r="J254" s="118"/>
    </row>
    <row r="255" spans="1:10" ht="12.95" customHeight="1" x14ac:dyDescent="0.25">
      <c r="A255" s="132">
        <v>125</v>
      </c>
      <c r="B255" s="26">
        <v>167000</v>
      </c>
      <c r="C255" s="41" t="s">
        <v>1704</v>
      </c>
      <c r="D255" s="115" t="s">
        <v>48</v>
      </c>
      <c r="E255" s="124">
        <v>1</v>
      </c>
      <c r="F255" s="9"/>
      <c r="G255" s="7"/>
      <c r="H255" s="117">
        <f t="shared" ref="H255" si="370">F255+F255*G255</f>
        <v>0</v>
      </c>
      <c r="I255" s="117">
        <f t="shared" ref="I255" si="371">E255*F255</f>
        <v>0</v>
      </c>
      <c r="J255" s="117">
        <f t="shared" ref="J255" si="372">H255*E255</f>
        <v>0</v>
      </c>
    </row>
    <row r="256" spans="1:10" x14ac:dyDescent="0.2">
      <c r="A256" s="133"/>
      <c r="B256" s="17"/>
      <c r="C256" s="18" t="s">
        <v>71</v>
      </c>
      <c r="D256" s="116"/>
      <c r="E256" s="125"/>
      <c r="F256" s="9"/>
      <c r="G256" s="7"/>
      <c r="H256" s="118"/>
      <c r="I256" s="118"/>
      <c r="J256" s="118"/>
    </row>
    <row r="257" spans="1:10" ht="12.95" customHeight="1" x14ac:dyDescent="0.25">
      <c r="A257" s="132">
        <v>126</v>
      </c>
      <c r="B257" s="26">
        <v>167100</v>
      </c>
      <c r="C257" s="41" t="s">
        <v>1706</v>
      </c>
      <c r="D257" s="115" t="s">
        <v>47</v>
      </c>
      <c r="E257" s="124">
        <v>1</v>
      </c>
      <c r="F257" s="9"/>
      <c r="G257" s="7"/>
      <c r="H257" s="117">
        <f t="shared" ref="H257" si="373">F257+F257*G257</f>
        <v>0</v>
      </c>
      <c r="I257" s="117">
        <f t="shared" ref="I257" si="374">E257*F257</f>
        <v>0</v>
      </c>
      <c r="J257" s="117">
        <f t="shared" ref="J257" si="375">H257*E257</f>
        <v>0</v>
      </c>
    </row>
    <row r="258" spans="1:10" x14ac:dyDescent="0.2">
      <c r="A258" s="133"/>
      <c r="B258" s="17"/>
      <c r="C258" s="18" t="s">
        <v>71</v>
      </c>
      <c r="D258" s="116"/>
      <c r="E258" s="125"/>
      <c r="F258" s="9"/>
      <c r="G258" s="7"/>
      <c r="H258" s="118"/>
      <c r="I258" s="118"/>
      <c r="J258" s="118"/>
    </row>
    <row r="259" spans="1:10" ht="12.95" customHeight="1" x14ac:dyDescent="0.25">
      <c r="A259" s="132">
        <v>127</v>
      </c>
      <c r="B259" s="26">
        <v>167100</v>
      </c>
      <c r="C259" s="41" t="s">
        <v>1706</v>
      </c>
      <c r="D259" s="115" t="s">
        <v>48</v>
      </c>
      <c r="E259" s="124">
        <v>1</v>
      </c>
      <c r="F259" s="9"/>
      <c r="G259" s="7"/>
      <c r="H259" s="117">
        <f t="shared" ref="H259" si="376">F259+F259*G259</f>
        <v>0</v>
      </c>
      <c r="I259" s="117">
        <f t="shared" ref="I259" si="377">E259*F259</f>
        <v>0</v>
      </c>
      <c r="J259" s="117">
        <f t="shared" ref="J259" si="378">H259*E259</f>
        <v>0</v>
      </c>
    </row>
    <row r="260" spans="1:10" x14ac:dyDescent="0.2">
      <c r="A260" s="133"/>
      <c r="B260" s="17"/>
      <c r="C260" s="18" t="s">
        <v>71</v>
      </c>
      <c r="D260" s="116"/>
      <c r="E260" s="125"/>
      <c r="F260" s="9"/>
      <c r="G260" s="7"/>
      <c r="H260" s="118"/>
      <c r="I260" s="118"/>
      <c r="J260" s="118"/>
    </row>
    <row r="261" spans="1:10" ht="12.95" customHeight="1" x14ac:dyDescent="0.25">
      <c r="A261" s="132">
        <v>128</v>
      </c>
      <c r="B261" s="26">
        <v>201611</v>
      </c>
      <c r="C261" s="41" t="s">
        <v>1601</v>
      </c>
      <c r="D261" s="115" t="s">
        <v>48</v>
      </c>
      <c r="E261" s="124">
        <v>1</v>
      </c>
      <c r="F261" s="9"/>
      <c r="G261" s="7"/>
      <c r="H261" s="117">
        <f t="shared" ref="H261" si="379">F261+F261*G261</f>
        <v>0</v>
      </c>
      <c r="I261" s="117">
        <f t="shared" ref="I261" si="380">E261*F261</f>
        <v>0</v>
      </c>
      <c r="J261" s="117">
        <f t="shared" ref="J261" si="381">H261*E261</f>
        <v>0</v>
      </c>
    </row>
    <row r="262" spans="1:10" x14ac:dyDescent="0.2">
      <c r="A262" s="133"/>
      <c r="B262" s="17"/>
      <c r="C262" s="18" t="s">
        <v>71</v>
      </c>
      <c r="D262" s="116"/>
      <c r="E262" s="125"/>
      <c r="F262" s="9"/>
      <c r="G262" s="7"/>
      <c r="H262" s="118"/>
      <c r="I262" s="118"/>
      <c r="J262" s="118"/>
    </row>
    <row r="263" spans="1:10" ht="12.95" customHeight="1" x14ac:dyDescent="0.25">
      <c r="A263" s="132">
        <v>129</v>
      </c>
      <c r="B263" s="26">
        <v>208628</v>
      </c>
      <c r="C263" s="41" t="s">
        <v>1595</v>
      </c>
      <c r="D263" s="115" t="s">
        <v>48</v>
      </c>
      <c r="E263" s="124">
        <v>1</v>
      </c>
      <c r="F263" s="9"/>
      <c r="G263" s="7"/>
      <c r="H263" s="117">
        <f t="shared" ref="H263" si="382">F263+F263*G263</f>
        <v>0</v>
      </c>
      <c r="I263" s="117">
        <f t="shared" ref="I263" si="383">E263*F263</f>
        <v>0</v>
      </c>
      <c r="J263" s="117">
        <f t="shared" ref="J263" si="384">H263*E263</f>
        <v>0</v>
      </c>
    </row>
    <row r="264" spans="1:10" x14ac:dyDescent="0.2">
      <c r="A264" s="133"/>
      <c r="B264" s="17"/>
      <c r="C264" s="18" t="s">
        <v>71</v>
      </c>
      <c r="D264" s="116"/>
      <c r="E264" s="125"/>
      <c r="F264" s="9"/>
      <c r="G264" s="7"/>
      <c r="H264" s="118"/>
      <c r="I264" s="118"/>
      <c r="J264" s="118"/>
    </row>
    <row r="265" spans="1:10" ht="12.95" customHeight="1" x14ac:dyDescent="0.25">
      <c r="A265" s="132">
        <v>130</v>
      </c>
      <c r="B265" s="26">
        <v>208940</v>
      </c>
      <c r="C265" s="41" t="s">
        <v>1718</v>
      </c>
      <c r="D265" s="115" t="s">
        <v>54</v>
      </c>
      <c r="E265" s="124">
        <v>1</v>
      </c>
      <c r="F265" s="9"/>
      <c r="G265" s="7"/>
      <c r="H265" s="117">
        <f t="shared" ref="H265" si="385">F265+F265*G265</f>
        <v>0</v>
      </c>
      <c r="I265" s="117">
        <f t="shared" ref="I265" si="386">E265*F265</f>
        <v>0</v>
      </c>
      <c r="J265" s="117">
        <f t="shared" ref="J265" si="387">H265*E265</f>
        <v>0</v>
      </c>
    </row>
    <row r="266" spans="1:10" x14ac:dyDescent="0.2">
      <c r="A266" s="133"/>
      <c r="B266" s="17"/>
      <c r="C266" s="18" t="s">
        <v>71</v>
      </c>
      <c r="D266" s="116"/>
      <c r="E266" s="125"/>
      <c r="F266" s="9"/>
      <c r="G266" s="7"/>
      <c r="H266" s="118"/>
      <c r="I266" s="118"/>
      <c r="J266" s="118"/>
    </row>
    <row r="267" spans="1:10" ht="12.95" customHeight="1" x14ac:dyDescent="0.25">
      <c r="A267" s="132">
        <v>131</v>
      </c>
      <c r="B267" s="26">
        <v>209265</v>
      </c>
      <c r="C267" s="41" t="s">
        <v>1572</v>
      </c>
      <c r="D267" s="115" t="s">
        <v>48</v>
      </c>
      <c r="E267" s="124">
        <v>1</v>
      </c>
      <c r="F267" s="9"/>
      <c r="G267" s="7"/>
      <c r="H267" s="117">
        <f t="shared" ref="H267" si="388">F267+F267*G267</f>
        <v>0</v>
      </c>
      <c r="I267" s="117">
        <f t="shared" ref="I267" si="389">E267*F267</f>
        <v>0</v>
      </c>
      <c r="J267" s="117">
        <f t="shared" ref="J267" si="390">H267*E267</f>
        <v>0</v>
      </c>
    </row>
    <row r="268" spans="1:10" x14ac:dyDescent="0.2">
      <c r="A268" s="133"/>
      <c r="B268" s="17"/>
      <c r="C268" s="18" t="s">
        <v>71</v>
      </c>
      <c r="D268" s="116"/>
      <c r="E268" s="125"/>
      <c r="F268" s="9"/>
      <c r="G268" s="7"/>
      <c r="H268" s="118"/>
      <c r="I268" s="118"/>
      <c r="J268" s="118"/>
    </row>
    <row r="269" spans="1:10" ht="12.95" customHeight="1" x14ac:dyDescent="0.25">
      <c r="A269" s="132">
        <v>132</v>
      </c>
      <c r="B269" s="26">
        <v>215655</v>
      </c>
      <c r="C269" s="41" t="s">
        <v>1599</v>
      </c>
      <c r="D269" s="115" t="s">
        <v>55</v>
      </c>
      <c r="E269" s="124">
        <v>1</v>
      </c>
      <c r="F269" s="9"/>
      <c r="G269" s="7"/>
      <c r="H269" s="117">
        <f t="shared" ref="H269" si="391">F269+F269*G269</f>
        <v>0</v>
      </c>
      <c r="I269" s="117">
        <f t="shared" ref="I269" si="392">E269*F269</f>
        <v>0</v>
      </c>
      <c r="J269" s="117">
        <f t="shared" ref="J269" si="393">H269*E269</f>
        <v>0</v>
      </c>
    </row>
    <row r="270" spans="1:10" x14ac:dyDescent="0.2">
      <c r="A270" s="133"/>
      <c r="B270" s="17"/>
      <c r="C270" s="18" t="s">
        <v>71</v>
      </c>
      <c r="D270" s="116"/>
      <c r="E270" s="125"/>
      <c r="F270" s="9"/>
      <c r="G270" s="7"/>
      <c r="H270" s="118"/>
      <c r="I270" s="118"/>
      <c r="J270" s="118"/>
    </row>
    <row r="271" spans="1:10" ht="12.95" customHeight="1" x14ac:dyDescent="0.25">
      <c r="A271" s="132">
        <v>133</v>
      </c>
      <c r="B271" s="26">
        <v>222020</v>
      </c>
      <c r="C271" s="41" t="s">
        <v>1577</v>
      </c>
      <c r="D271" s="115" t="s">
        <v>48</v>
      </c>
      <c r="E271" s="124">
        <v>1</v>
      </c>
      <c r="F271" s="9"/>
      <c r="G271" s="7"/>
      <c r="H271" s="117">
        <f t="shared" ref="H271" si="394">F271+F271*G271</f>
        <v>0</v>
      </c>
      <c r="I271" s="117">
        <f t="shared" ref="I271" si="395">E271*F271</f>
        <v>0</v>
      </c>
      <c r="J271" s="117">
        <f t="shared" ref="J271" si="396">H271*E271</f>
        <v>0</v>
      </c>
    </row>
    <row r="272" spans="1:10" x14ac:dyDescent="0.2">
      <c r="A272" s="133"/>
      <c r="B272" s="17"/>
      <c r="C272" s="18" t="s">
        <v>71</v>
      </c>
      <c r="D272" s="116"/>
      <c r="E272" s="125"/>
      <c r="F272" s="9"/>
      <c r="G272" s="7"/>
      <c r="H272" s="118"/>
      <c r="I272" s="118"/>
      <c r="J272" s="118"/>
    </row>
    <row r="273" spans="1:10" ht="12.95" customHeight="1" x14ac:dyDescent="0.25">
      <c r="A273" s="132">
        <v>134</v>
      </c>
      <c r="B273" s="26">
        <v>235591</v>
      </c>
      <c r="C273" s="41" t="s">
        <v>1631</v>
      </c>
      <c r="D273" s="115" t="s">
        <v>47</v>
      </c>
      <c r="E273" s="124">
        <v>1</v>
      </c>
      <c r="F273" s="9"/>
      <c r="G273" s="7"/>
      <c r="H273" s="117">
        <f t="shared" ref="H273" si="397">F273+F273*G273</f>
        <v>0</v>
      </c>
      <c r="I273" s="117">
        <f t="shared" ref="I273" si="398">E273*F273</f>
        <v>0</v>
      </c>
      <c r="J273" s="117">
        <f t="shared" ref="J273" si="399">H273*E273</f>
        <v>0</v>
      </c>
    </row>
    <row r="274" spans="1:10" x14ac:dyDescent="0.2">
      <c r="A274" s="133"/>
      <c r="B274" s="17"/>
      <c r="C274" s="18" t="s">
        <v>71</v>
      </c>
      <c r="D274" s="116"/>
      <c r="E274" s="125"/>
      <c r="F274" s="9"/>
      <c r="G274" s="7"/>
      <c r="H274" s="118"/>
      <c r="I274" s="118"/>
      <c r="J274" s="118"/>
    </row>
    <row r="275" spans="1:10" ht="12.95" customHeight="1" x14ac:dyDescent="0.25">
      <c r="A275" s="132">
        <v>135</v>
      </c>
      <c r="B275" s="26">
        <v>235762</v>
      </c>
      <c r="C275" s="41" t="s">
        <v>1579</v>
      </c>
      <c r="D275" s="115" t="s">
        <v>48</v>
      </c>
      <c r="E275" s="124">
        <v>1</v>
      </c>
      <c r="F275" s="9"/>
      <c r="G275" s="7"/>
      <c r="H275" s="117">
        <f t="shared" ref="H275" si="400">F275+F275*G275</f>
        <v>0</v>
      </c>
      <c r="I275" s="117">
        <f t="shared" ref="I275" si="401">E275*F275</f>
        <v>0</v>
      </c>
      <c r="J275" s="117">
        <f t="shared" ref="J275" si="402">H275*E275</f>
        <v>0</v>
      </c>
    </row>
    <row r="276" spans="1:10" x14ac:dyDescent="0.2">
      <c r="A276" s="133"/>
      <c r="B276" s="17"/>
      <c r="C276" s="18" t="s">
        <v>71</v>
      </c>
      <c r="D276" s="116"/>
      <c r="E276" s="125"/>
      <c r="F276" s="9"/>
      <c r="G276" s="7"/>
      <c r="H276" s="118"/>
      <c r="I276" s="118"/>
      <c r="J276" s="118"/>
    </row>
    <row r="277" spans="1:10" ht="12.95" customHeight="1" x14ac:dyDescent="0.25">
      <c r="A277" s="132">
        <v>136</v>
      </c>
      <c r="B277" s="26">
        <v>236798</v>
      </c>
      <c r="C277" s="41" t="s">
        <v>1644</v>
      </c>
      <c r="D277" s="115" t="s">
        <v>48</v>
      </c>
      <c r="E277" s="124">
        <v>1</v>
      </c>
      <c r="F277" s="9"/>
      <c r="G277" s="7"/>
      <c r="H277" s="117">
        <f t="shared" ref="H277" si="403">F277+F277*G277</f>
        <v>0</v>
      </c>
      <c r="I277" s="117">
        <f t="shared" ref="I277" si="404">E277*F277</f>
        <v>0</v>
      </c>
      <c r="J277" s="117">
        <f t="shared" ref="J277" si="405">H277*E277</f>
        <v>0</v>
      </c>
    </row>
    <row r="278" spans="1:10" x14ac:dyDescent="0.2">
      <c r="A278" s="133"/>
      <c r="B278" s="17"/>
      <c r="C278" s="18" t="s">
        <v>71</v>
      </c>
      <c r="D278" s="116"/>
      <c r="E278" s="125"/>
      <c r="F278" s="9"/>
      <c r="G278" s="7"/>
      <c r="H278" s="118"/>
      <c r="I278" s="118"/>
      <c r="J278" s="118"/>
    </row>
    <row r="279" spans="1:10" ht="12.95" customHeight="1" x14ac:dyDescent="0.25">
      <c r="A279" s="132">
        <v>137</v>
      </c>
      <c r="B279" s="26">
        <v>238872</v>
      </c>
      <c r="C279" s="41" t="s">
        <v>1584</v>
      </c>
      <c r="D279" s="115" t="s">
        <v>55</v>
      </c>
      <c r="E279" s="124">
        <v>1</v>
      </c>
      <c r="F279" s="9"/>
      <c r="G279" s="7"/>
      <c r="H279" s="117">
        <f t="shared" ref="H279" si="406">F279+F279*G279</f>
        <v>0</v>
      </c>
      <c r="I279" s="117">
        <f t="shared" ref="I279" si="407">E279*F279</f>
        <v>0</v>
      </c>
      <c r="J279" s="117">
        <f t="shared" ref="J279" si="408">H279*E279</f>
        <v>0</v>
      </c>
    </row>
    <row r="280" spans="1:10" x14ac:dyDescent="0.2">
      <c r="A280" s="133"/>
      <c r="B280" s="17"/>
      <c r="C280" s="18" t="s">
        <v>71</v>
      </c>
      <c r="D280" s="116"/>
      <c r="E280" s="125"/>
      <c r="F280" s="9"/>
      <c r="G280" s="7"/>
      <c r="H280" s="118"/>
      <c r="I280" s="118"/>
      <c r="J280" s="118"/>
    </row>
    <row r="281" spans="1:10" ht="12.95" customHeight="1" x14ac:dyDescent="0.25">
      <c r="A281" s="132">
        <v>138</v>
      </c>
      <c r="B281" s="26">
        <v>239385</v>
      </c>
      <c r="C281" s="41" t="s">
        <v>1590</v>
      </c>
      <c r="D281" s="115" t="s">
        <v>48</v>
      </c>
      <c r="E281" s="124">
        <v>1</v>
      </c>
      <c r="F281" s="9"/>
      <c r="G281" s="7"/>
      <c r="H281" s="117">
        <f t="shared" ref="H281" si="409">F281+F281*G281</f>
        <v>0</v>
      </c>
      <c r="I281" s="117">
        <f t="shared" ref="I281" si="410">E281*F281</f>
        <v>0</v>
      </c>
      <c r="J281" s="117">
        <f t="shared" ref="J281" si="411">H281*E281</f>
        <v>0</v>
      </c>
    </row>
    <row r="282" spans="1:10" x14ac:dyDescent="0.2">
      <c r="A282" s="133"/>
      <c r="B282" s="17"/>
      <c r="C282" s="18" t="s">
        <v>71</v>
      </c>
      <c r="D282" s="116"/>
      <c r="E282" s="125"/>
      <c r="F282" s="9"/>
      <c r="G282" s="7"/>
      <c r="H282" s="118"/>
      <c r="I282" s="118"/>
      <c r="J282" s="118"/>
    </row>
    <row r="283" spans="1:10" ht="12.95" customHeight="1" x14ac:dyDescent="0.25">
      <c r="A283" s="132">
        <v>139</v>
      </c>
      <c r="B283" s="26">
        <v>239923</v>
      </c>
      <c r="C283" s="41" t="s">
        <v>1646</v>
      </c>
      <c r="D283" s="115" t="s">
        <v>48</v>
      </c>
      <c r="E283" s="124">
        <v>1</v>
      </c>
      <c r="F283" s="9"/>
      <c r="G283" s="7"/>
      <c r="H283" s="117">
        <f t="shared" ref="H283" si="412">F283+F283*G283</f>
        <v>0</v>
      </c>
      <c r="I283" s="117">
        <f t="shared" ref="I283" si="413">E283*F283</f>
        <v>0</v>
      </c>
      <c r="J283" s="117">
        <f t="shared" ref="J283" si="414">H283*E283</f>
        <v>0</v>
      </c>
    </row>
    <row r="284" spans="1:10" x14ac:dyDescent="0.2">
      <c r="A284" s="133"/>
      <c r="B284" s="17"/>
      <c r="C284" s="18" t="s">
        <v>71</v>
      </c>
      <c r="D284" s="116"/>
      <c r="E284" s="125"/>
      <c r="F284" s="9"/>
      <c r="G284" s="7"/>
      <c r="H284" s="118"/>
      <c r="I284" s="118"/>
      <c r="J284" s="118"/>
    </row>
    <row r="285" spans="1:10" ht="12.95" customHeight="1" x14ac:dyDescent="0.25">
      <c r="A285" s="132">
        <v>140</v>
      </c>
      <c r="B285" s="26">
        <v>241127</v>
      </c>
      <c r="C285" s="41" t="s">
        <v>1585</v>
      </c>
      <c r="D285" s="115" t="s">
        <v>48</v>
      </c>
      <c r="E285" s="124">
        <v>1</v>
      </c>
      <c r="F285" s="9"/>
      <c r="G285" s="7"/>
      <c r="H285" s="117">
        <f t="shared" ref="H285" si="415">F285+F285*G285</f>
        <v>0</v>
      </c>
      <c r="I285" s="117">
        <f t="shared" ref="I285" si="416">E285*F285</f>
        <v>0</v>
      </c>
      <c r="J285" s="117">
        <f t="shared" ref="J285" si="417">H285*E285</f>
        <v>0</v>
      </c>
    </row>
    <row r="286" spans="1:10" x14ac:dyDescent="0.2">
      <c r="A286" s="133"/>
      <c r="B286" s="17"/>
      <c r="C286" s="18" t="s">
        <v>71</v>
      </c>
      <c r="D286" s="116"/>
      <c r="E286" s="125"/>
      <c r="F286" s="9"/>
      <c r="G286" s="7"/>
      <c r="H286" s="118"/>
      <c r="I286" s="118"/>
      <c r="J286" s="118"/>
    </row>
    <row r="287" spans="1:10" ht="12.95" customHeight="1" x14ac:dyDescent="0.25">
      <c r="A287" s="132">
        <v>141</v>
      </c>
      <c r="B287" s="26">
        <v>242254</v>
      </c>
      <c r="C287" s="41" t="s">
        <v>1639</v>
      </c>
      <c r="D287" s="115" t="s">
        <v>55</v>
      </c>
      <c r="E287" s="124">
        <v>1</v>
      </c>
      <c r="F287" s="9"/>
      <c r="G287" s="7"/>
      <c r="H287" s="117">
        <f t="shared" ref="H287" si="418">F287+F287*G287</f>
        <v>0</v>
      </c>
      <c r="I287" s="117">
        <f t="shared" ref="I287" si="419">E287*F287</f>
        <v>0</v>
      </c>
      <c r="J287" s="117">
        <f t="shared" ref="J287" si="420">H287*E287</f>
        <v>0</v>
      </c>
    </row>
    <row r="288" spans="1:10" x14ac:dyDescent="0.2">
      <c r="A288" s="133"/>
      <c r="B288" s="17"/>
      <c r="C288" s="18" t="s">
        <v>71</v>
      </c>
      <c r="D288" s="116"/>
      <c r="E288" s="125"/>
      <c r="F288" s="9"/>
      <c r="G288" s="7"/>
      <c r="H288" s="118"/>
      <c r="I288" s="118"/>
      <c r="J288" s="118"/>
    </row>
    <row r="289" spans="1:10" ht="12.95" customHeight="1" x14ac:dyDescent="0.25">
      <c r="A289" s="132">
        <v>142</v>
      </c>
      <c r="B289" s="26">
        <v>303297</v>
      </c>
      <c r="C289" s="41" t="s">
        <v>1587</v>
      </c>
      <c r="D289" s="115" t="s">
        <v>48</v>
      </c>
      <c r="E289" s="124">
        <v>1</v>
      </c>
      <c r="F289" s="9"/>
      <c r="G289" s="7"/>
      <c r="H289" s="117">
        <f t="shared" ref="H289" si="421">F289+F289*G289</f>
        <v>0</v>
      </c>
      <c r="I289" s="117">
        <f t="shared" ref="I289" si="422">E289*F289</f>
        <v>0</v>
      </c>
      <c r="J289" s="117">
        <f t="shared" ref="J289" si="423">H289*E289</f>
        <v>0</v>
      </c>
    </row>
    <row r="290" spans="1:10" x14ac:dyDescent="0.2">
      <c r="A290" s="133"/>
      <c r="B290" s="17"/>
      <c r="C290" s="18" t="s">
        <v>71</v>
      </c>
      <c r="D290" s="116"/>
      <c r="E290" s="125"/>
      <c r="F290" s="9"/>
      <c r="G290" s="7"/>
      <c r="H290" s="118"/>
      <c r="I290" s="118"/>
      <c r="J290" s="118"/>
    </row>
    <row r="291" spans="1:10" ht="12.95" customHeight="1" x14ac:dyDescent="0.25">
      <c r="A291" s="132">
        <v>143</v>
      </c>
      <c r="B291" s="26">
        <v>318228</v>
      </c>
      <c r="C291" s="41" t="s">
        <v>1566</v>
      </c>
      <c r="D291" s="115" t="s">
        <v>48</v>
      </c>
      <c r="E291" s="124">
        <v>1</v>
      </c>
      <c r="F291" s="9"/>
      <c r="G291" s="7"/>
      <c r="H291" s="117">
        <f t="shared" ref="H291" si="424">F291+F291*G291</f>
        <v>0</v>
      </c>
      <c r="I291" s="117">
        <f t="shared" ref="I291" si="425">E291*F291</f>
        <v>0</v>
      </c>
      <c r="J291" s="117">
        <f t="shared" ref="J291" si="426">H291*E291</f>
        <v>0</v>
      </c>
    </row>
    <row r="292" spans="1:10" x14ac:dyDescent="0.2">
      <c r="A292" s="133"/>
      <c r="B292" s="17"/>
      <c r="C292" s="18" t="s">
        <v>71</v>
      </c>
      <c r="D292" s="116"/>
      <c r="E292" s="125"/>
      <c r="F292" s="9"/>
      <c r="G292" s="7"/>
      <c r="H292" s="118"/>
      <c r="I292" s="118"/>
      <c r="J292" s="118"/>
    </row>
    <row r="293" spans="1:10" ht="12.95" customHeight="1" x14ac:dyDescent="0.25">
      <c r="A293" s="132">
        <v>144</v>
      </c>
      <c r="B293" s="26">
        <v>319230</v>
      </c>
      <c r="C293" s="41" t="s">
        <v>1688</v>
      </c>
      <c r="D293" s="115" t="s">
        <v>60</v>
      </c>
      <c r="E293" s="124">
        <v>1</v>
      </c>
      <c r="F293" s="9"/>
      <c r="G293" s="7"/>
      <c r="H293" s="117">
        <f t="shared" ref="H293" si="427">F293+F293*G293</f>
        <v>0</v>
      </c>
      <c r="I293" s="117">
        <f t="shared" ref="I293" si="428">E293*F293</f>
        <v>0</v>
      </c>
      <c r="J293" s="117">
        <f t="shared" ref="J293" si="429">H293*E293</f>
        <v>0</v>
      </c>
    </row>
    <row r="294" spans="1:10" x14ac:dyDescent="0.2">
      <c r="A294" s="133"/>
      <c r="B294" s="17"/>
      <c r="C294" s="18" t="s">
        <v>71</v>
      </c>
      <c r="D294" s="116"/>
      <c r="E294" s="125"/>
      <c r="F294" s="9"/>
      <c r="G294" s="7"/>
      <c r="H294" s="118"/>
      <c r="I294" s="118"/>
      <c r="J294" s="118"/>
    </row>
    <row r="295" spans="1:10" ht="12.95" customHeight="1" x14ac:dyDescent="0.25">
      <c r="A295" s="132">
        <v>145</v>
      </c>
      <c r="B295" s="26">
        <v>325210</v>
      </c>
      <c r="C295" s="41" t="s">
        <v>1651</v>
      </c>
      <c r="D295" s="115" t="s">
        <v>48</v>
      </c>
      <c r="E295" s="124">
        <v>1</v>
      </c>
      <c r="F295" s="9"/>
      <c r="G295" s="7"/>
      <c r="H295" s="117">
        <f t="shared" ref="H295" si="430">F295+F295*G295</f>
        <v>0</v>
      </c>
      <c r="I295" s="117">
        <f t="shared" ref="I295" si="431">E295*F295</f>
        <v>0</v>
      </c>
      <c r="J295" s="117">
        <f t="shared" ref="J295" si="432">H295*E295</f>
        <v>0</v>
      </c>
    </row>
    <row r="296" spans="1:10" x14ac:dyDescent="0.2">
      <c r="A296" s="133"/>
      <c r="B296" s="17"/>
      <c r="C296" s="18" t="s">
        <v>71</v>
      </c>
      <c r="D296" s="116"/>
      <c r="E296" s="125"/>
      <c r="F296" s="9"/>
      <c r="G296" s="7"/>
      <c r="H296" s="118"/>
      <c r="I296" s="118"/>
      <c r="J296" s="118"/>
    </row>
    <row r="297" spans="1:10" ht="12.95" customHeight="1" x14ac:dyDescent="0.25">
      <c r="A297" s="132">
        <v>146</v>
      </c>
      <c r="B297" s="26">
        <v>328660</v>
      </c>
      <c r="C297" s="41" t="s">
        <v>1550</v>
      </c>
      <c r="D297" s="115" t="s">
        <v>55</v>
      </c>
      <c r="E297" s="124">
        <v>1</v>
      </c>
      <c r="F297" s="9"/>
      <c r="G297" s="7"/>
      <c r="H297" s="117">
        <f t="shared" ref="H297" si="433">F297+F297*G297</f>
        <v>0</v>
      </c>
      <c r="I297" s="117">
        <f t="shared" ref="I297" si="434">E297*F297</f>
        <v>0</v>
      </c>
      <c r="J297" s="117">
        <f t="shared" ref="J297" si="435">H297*E297</f>
        <v>0</v>
      </c>
    </row>
    <row r="298" spans="1:10" x14ac:dyDescent="0.2">
      <c r="A298" s="133"/>
      <c r="B298" s="17"/>
      <c r="C298" s="18" t="s">
        <v>71</v>
      </c>
      <c r="D298" s="116"/>
      <c r="E298" s="125"/>
      <c r="F298" s="9"/>
      <c r="G298" s="7"/>
      <c r="H298" s="118"/>
      <c r="I298" s="118"/>
      <c r="J298" s="118"/>
    </row>
    <row r="299" spans="1:10" ht="12.95" customHeight="1" x14ac:dyDescent="0.25">
      <c r="A299" s="132">
        <v>147</v>
      </c>
      <c r="B299" s="26">
        <v>354382</v>
      </c>
      <c r="C299" s="41" t="s">
        <v>1721</v>
      </c>
      <c r="D299" s="115" t="s">
        <v>55</v>
      </c>
      <c r="E299" s="124">
        <v>1</v>
      </c>
      <c r="F299" s="9"/>
      <c r="G299" s="7"/>
      <c r="H299" s="117">
        <f t="shared" ref="H299" si="436">F299+F299*G299</f>
        <v>0</v>
      </c>
      <c r="I299" s="117">
        <f t="shared" ref="I299" si="437">E299*F299</f>
        <v>0</v>
      </c>
      <c r="J299" s="117">
        <f t="shared" ref="J299" si="438">H299*E299</f>
        <v>0</v>
      </c>
    </row>
    <row r="300" spans="1:10" x14ac:dyDescent="0.2">
      <c r="A300" s="133"/>
      <c r="B300" s="17"/>
      <c r="C300" s="18" t="s">
        <v>71</v>
      </c>
      <c r="D300" s="116"/>
      <c r="E300" s="125"/>
      <c r="F300" s="9"/>
      <c r="G300" s="7"/>
      <c r="H300" s="118"/>
      <c r="I300" s="118"/>
      <c r="J300" s="118"/>
    </row>
    <row r="301" spans="1:10" ht="12.95" customHeight="1" x14ac:dyDescent="0.25">
      <c r="A301" s="132">
        <v>148</v>
      </c>
      <c r="B301" s="26">
        <v>358223</v>
      </c>
      <c r="C301" s="41" t="s">
        <v>1717</v>
      </c>
      <c r="D301" s="115" t="s">
        <v>52</v>
      </c>
      <c r="E301" s="124">
        <v>1</v>
      </c>
      <c r="F301" s="9"/>
      <c r="G301" s="7"/>
      <c r="H301" s="117">
        <f t="shared" ref="H301" si="439">F301+F301*G301</f>
        <v>0</v>
      </c>
      <c r="I301" s="117">
        <f t="shared" ref="I301" si="440">E301*F301</f>
        <v>0</v>
      </c>
      <c r="J301" s="117">
        <f t="shared" ref="J301" si="441">H301*E301</f>
        <v>0</v>
      </c>
    </row>
    <row r="302" spans="1:10" x14ac:dyDescent="0.2">
      <c r="A302" s="133"/>
      <c r="B302" s="17"/>
      <c r="C302" s="18" t="s">
        <v>71</v>
      </c>
      <c r="D302" s="116"/>
      <c r="E302" s="125"/>
      <c r="F302" s="9"/>
      <c r="G302" s="7"/>
      <c r="H302" s="118"/>
      <c r="I302" s="118"/>
      <c r="J302" s="118"/>
    </row>
    <row r="303" spans="1:10" ht="12.95" customHeight="1" x14ac:dyDescent="0.25">
      <c r="A303" s="132">
        <v>149</v>
      </c>
      <c r="B303" s="26">
        <v>358398</v>
      </c>
      <c r="C303" s="41" t="s">
        <v>1702</v>
      </c>
      <c r="D303" s="115" t="s">
        <v>63</v>
      </c>
      <c r="E303" s="124">
        <v>1</v>
      </c>
      <c r="F303" s="9"/>
      <c r="G303" s="7"/>
      <c r="H303" s="117">
        <f t="shared" ref="H303" si="442">F303+F303*G303</f>
        <v>0</v>
      </c>
      <c r="I303" s="117">
        <f t="shared" ref="I303" si="443">E303*F303</f>
        <v>0</v>
      </c>
      <c r="J303" s="117">
        <f t="shared" ref="J303" si="444">H303*E303</f>
        <v>0</v>
      </c>
    </row>
    <row r="304" spans="1:10" x14ac:dyDescent="0.2">
      <c r="A304" s="133"/>
      <c r="B304" s="17"/>
      <c r="C304" s="18" t="s">
        <v>71</v>
      </c>
      <c r="D304" s="116"/>
      <c r="E304" s="125"/>
      <c r="F304" s="9"/>
      <c r="G304" s="7"/>
      <c r="H304" s="118"/>
      <c r="I304" s="118"/>
      <c r="J304" s="118"/>
    </row>
    <row r="305" spans="1:10" ht="12.95" customHeight="1" x14ac:dyDescent="0.25">
      <c r="A305" s="132">
        <v>150</v>
      </c>
      <c r="B305" s="26">
        <v>470667</v>
      </c>
      <c r="C305" s="41" t="s">
        <v>1705</v>
      </c>
      <c r="D305" s="115" t="s">
        <v>48</v>
      </c>
      <c r="E305" s="124">
        <v>1</v>
      </c>
      <c r="F305" s="9"/>
      <c r="G305" s="7"/>
      <c r="H305" s="117">
        <f t="shared" ref="H305" si="445">F305+F305*G305</f>
        <v>0</v>
      </c>
      <c r="I305" s="117">
        <f t="shared" ref="I305" si="446">E305*F305</f>
        <v>0</v>
      </c>
      <c r="J305" s="117">
        <f t="shared" ref="J305" si="447">H305*E305</f>
        <v>0</v>
      </c>
    </row>
    <row r="306" spans="1:10" x14ac:dyDescent="0.2">
      <c r="A306" s="133"/>
      <c r="B306" s="17"/>
      <c r="C306" s="18" t="s">
        <v>71</v>
      </c>
      <c r="D306" s="116"/>
      <c r="E306" s="125"/>
      <c r="F306" s="9"/>
      <c r="G306" s="7"/>
      <c r="H306" s="118"/>
      <c r="I306" s="118"/>
      <c r="J306" s="118"/>
    </row>
    <row r="307" spans="1:10" ht="12.95" customHeight="1" x14ac:dyDescent="0.25">
      <c r="A307" s="132">
        <v>151</v>
      </c>
      <c r="B307" s="26">
        <v>492439</v>
      </c>
      <c r="C307" s="41" t="s">
        <v>1620</v>
      </c>
      <c r="D307" s="115" t="s">
        <v>47</v>
      </c>
      <c r="E307" s="124">
        <v>1</v>
      </c>
      <c r="F307" s="9"/>
      <c r="G307" s="7"/>
      <c r="H307" s="117">
        <f t="shared" ref="H307" si="448">F307+F307*G307</f>
        <v>0</v>
      </c>
      <c r="I307" s="117">
        <f t="shared" ref="I307" si="449">E307*F307</f>
        <v>0</v>
      </c>
      <c r="J307" s="117">
        <f t="shared" ref="J307" si="450">H307*E307</f>
        <v>0</v>
      </c>
    </row>
    <row r="308" spans="1:10" x14ac:dyDescent="0.2">
      <c r="A308" s="133"/>
      <c r="B308" s="17"/>
      <c r="C308" s="18" t="s">
        <v>71</v>
      </c>
      <c r="D308" s="116"/>
      <c r="E308" s="125"/>
      <c r="F308" s="9"/>
      <c r="G308" s="7"/>
      <c r="H308" s="118"/>
      <c r="I308" s="118"/>
      <c r="J308" s="118"/>
    </row>
    <row r="309" spans="1:10" ht="12.95" customHeight="1" x14ac:dyDescent="0.25">
      <c r="A309" s="132">
        <v>152</v>
      </c>
      <c r="B309" s="26">
        <v>510526</v>
      </c>
      <c r="C309" s="41" t="s">
        <v>1708</v>
      </c>
      <c r="D309" s="115" t="s">
        <v>48</v>
      </c>
      <c r="E309" s="124">
        <v>1</v>
      </c>
      <c r="F309" s="9"/>
      <c r="G309" s="7"/>
      <c r="H309" s="117">
        <f t="shared" ref="H309" si="451">F309+F309*G309</f>
        <v>0</v>
      </c>
      <c r="I309" s="117">
        <f t="shared" ref="I309" si="452">E309*F309</f>
        <v>0</v>
      </c>
      <c r="J309" s="117">
        <f t="shared" ref="J309" si="453">H309*E309</f>
        <v>0</v>
      </c>
    </row>
    <row r="310" spans="1:10" x14ac:dyDescent="0.2">
      <c r="A310" s="133"/>
      <c r="B310" s="17"/>
      <c r="C310" s="18" t="s">
        <v>71</v>
      </c>
      <c r="D310" s="116"/>
      <c r="E310" s="125"/>
      <c r="F310" s="9"/>
      <c r="G310" s="7"/>
      <c r="H310" s="118"/>
      <c r="I310" s="118"/>
      <c r="J310" s="118"/>
    </row>
    <row r="311" spans="1:10" ht="12.95" customHeight="1" x14ac:dyDescent="0.25">
      <c r="A311" s="132">
        <v>153</v>
      </c>
      <c r="B311" s="26">
        <v>510526</v>
      </c>
      <c r="C311" s="41" t="s">
        <v>1708</v>
      </c>
      <c r="D311" s="115" t="s">
        <v>52</v>
      </c>
      <c r="E311" s="124">
        <v>1</v>
      </c>
      <c r="F311" s="9"/>
      <c r="G311" s="7"/>
      <c r="H311" s="117">
        <f t="shared" ref="H311" si="454">F311+F311*G311</f>
        <v>0</v>
      </c>
      <c r="I311" s="117">
        <f t="shared" ref="I311" si="455">E311*F311</f>
        <v>0</v>
      </c>
      <c r="J311" s="117">
        <f t="shared" ref="J311" si="456">H311*E311</f>
        <v>0</v>
      </c>
    </row>
    <row r="312" spans="1:10" x14ac:dyDescent="0.2">
      <c r="A312" s="133"/>
      <c r="B312" s="17"/>
      <c r="C312" s="18" t="s">
        <v>71</v>
      </c>
      <c r="D312" s="116"/>
      <c r="E312" s="125"/>
      <c r="F312" s="9"/>
      <c r="G312" s="7"/>
      <c r="H312" s="118"/>
      <c r="I312" s="118"/>
      <c r="J312" s="118"/>
    </row>
    <row r="313" spans="1:10" ht="12.95" customHeight="1" x14ac:dyDescent="0.25">
      <c r="A313" s="132">
        <v>154</v>
      </c>
      <c r="B313" s="26" t="s">
        <v>1622</v>
      </c>
      <c r="C313" s="41" t="s">
        <v>1623</v>
      </c>
      <c r="D313" s="115" t="s">
        <v>54</v>
      </c>
      <c r="E313" s="124">
        <v>1</v>
      </c>
      <c r="F313" s="9"/>
      <c r="G313" s="7"/>
      <c r="H313" s="117">
        <f t="shared" ref="H313" si="457">F313+F313*G313</f>
        <v>0</v>
      </c>
      <c r="I313" s="117">
        <f t="shared" ref="I313" si="458">E313*F313</f>
        <v>0</v>
      </c>
      <c r="J313" s="117">
        <f t="shared" ref="J313" si="459">H313*E313</f>
        <v>0</v>
      </c>
    </row>
    <row r="314" spans="1:10" x14ac:dyDescent="0.2">
      <c r="A314" s="133"/>
      <c r="B314" s="17"/>
      <c r="C314" s="18" t="s">
        <v>71</v>
      </c>
      <c r="D314" s="116"/>
      <c r="E314" s="125"/>
      <c r="F314" s="9"/>
      <c r="G314" s="7"/>
      <c r="H314" s="118"/>
      <c r="I314" s="118"/>
      <c r="J314" s="118"/>
    </row>
    <row r="315" spans="1:10" ht="12.95" customHeight="1" x14ac:dyDescent="0.25">
      <c r="A315" s="132">
        <v>155</v>
      </c>
      <c r="B315" s="26" t="s">
        <v>1551</v>
      </c>
      <c r="C315" s="41" t="s">
        <v>1552</v>
      </c>
      <c r="D315" s="115" t="s">
        <v>48</v>
      </c>
      <c r="E315" s="124">
        <v>1</v>
      </c>
      <c r="F315" s="9"/>
      <c r="G315" s="7"/>
      <c r="H315" s="117">
        <f t="shared" ref="H315" si="460">F315+F315*G315</f>
        <v>0</v>
      </c>
      <c r="I315" s="117">
        <f t="shared" ref="I315" si="461">E315*F315</f>
        <v>0</v>
      </c>
      <c r="J315" s="117">
        <f t="shared" ref="J315" si="462">H315*E315</f>
        <v>0</v>
      </c>
    </row>
    <row r="316" spans="1:10" x14ac:dyDescent="0.2">
      <c r="A316" s="133"/>
      <c r="B316" s="17"/>
      <c r="C316" s="18" t="s">
        <v>71</v>
      </c>
      <c r="D316" s="116"/>
      <c r="E316" s="125"/>
      <c r="F316" s="9"/>
      <c r="G316" s="7"/>
      <c r="H316" s="118"/>
      <c r="I316" s="118"/>
      <c r="J316" s="118"/>
    </row>
    <row r="317" spans="1:10" ht="12.95" customHeight="1" x14ac:dyDescent="0.25">
      <c r="A317" s="132">
        <v>156</v>
      </c>
      <c r="B317" s="26" t="s">
        <v>1642</v>
      </c>
      <c r="C317" s="41" t="s">
        <v>1643</v>
      </c>
      <c r="D317" s="115" t="s">
        <v>52</v>
      </c>
      <c r="E317" s="124">
        <v>1</v>
      </c>
      <c r="F317" s="9"/>
      <c r="G317" s="7"/>
      <c r="H317" s="117">
        <f t="shared" ref="H317" si="463">F317+F317*G317</f>
        <v>0</v>
      </c>
      <c r="I317" s="117">
        <f t="shared" ref="I317" si="464">E317*F317</f>
        <v>0</v>
      </c>
      <c r="J317" s="117">
        <f t="shared" ref="J317" si="465">H317*E317</f>
        <v>0</v>
      </c>
    </row>
    <row r="318" spans="1:10" x14ac:dyDescent="0.2">
      <c r="A318" s="133"/>
      <c r="B318" s="17"/>
      <c r="C318" s="18" t="s">
        <v>71</v>
      </c>
      <c r="D318" s="116"/>
      <c r="E318" s="125"/>
      <c r="F318" s="9"/>
      <c r="G318" s="7"/>
      <c r="H318" s="118"/>
      <c r="I318" s="118"/>
      <c r="J318" s="118"/>
    </row>
    <row r="319" spans="1:10" ht="12.95" customHeight="1" x14ac:dyDescent="0.25">
      <c r="A319" s="132">
        <v>157</v>
      </c>
      <c r="B319" s="26" t="s">
        <v>1627</v>
      </c>
      <c r="C319" s="41" t="s">
        <v>1628</v>
      </c>
      <c r="D319" s="115" t="s">
        <v>52</v>
      </c>
      <c r="E319" s="124">
        <v>1</v>
      </c>
      <c r="F319" s="9"/>
      <c r="G319" s="7"/>
      <c r="H319" s="117">
        <f t="shared" ref="H319" si="466">F319+F319*G319</f>
        <v>0</v>
      </c>
      <c r="I319" s="117">
        <f t="shared" ref="I319" si="467">E319*F319</f>
        <v>0</v>
      </c>
      <c r="J319" s="117">
        <f t="shared" ref="J319" si="468">H319*E319</f>
        <v>0</v>
      </c>
    </row>
    <row r="320" spans="1:10" x14ac:dyDescent="0.2">
      <c r="A320" s="133"/>
      <c r="B320" s="17"/>
      <c r="C320" s="18" t="s">
        <v>71</v>
      </c>
      <c r="D320" s="116"/>
      <c r="E320" s="125"/>
      <c r="F320" s="9"/>
      <c r="G320" s="7"/>
      <c r="H320" s="118"/>
      <c r="I320" s="118"/>
      <c r="J320" s="118"/>
    </row>
    <row r="321" spans="1:10" ht="12.95" customHeight="1" x14ac:dyDescent="0.25">
      <c r="A321" s="132">
        <v>158</v>
      </c>
      <c r="B321" s="26" t="s">
        <v>1624</v>
      </c>
      <c r="C321" s="41" t="s">
        <v>1625</v>
      </c>
      <c r="D321" s="115" t="s">
        <v>22</v>
      </c>
      <c r="E321" s="124">
        <v>1</v>
      </c>
      <c r="F321" s="9"/>
      <c r="G321" s="7"/>
      <c r="H321" s="117">
        <f t="shared" ref="H321" si="469">F321+F321*G321</f>
        <v>0</v>
      </c>
      <c r="I321" s="117">
        <f t="shared" ref="I321" si="470">E321*F321</f>
        <v>0</v>
      </c>
      <c r="J321" s="117">
        <f t="shared" ref="J321" si="471">H321*E321</f>
        <v>0</v>
      </c>
    </row>
    <row r="322" spans="1:10" x14ac:dyDescent="0.2">
      <c r="A322" s="133"/>
      <c r="B322" s="17"/>
      <c r="C322" s="18" t="s">
        <v>71</v>
      </c>
      <c r="D322" s="116"/>
      <c r="E322" s="125"/>
      <c r="F322" s="9"/>
      <c r="G322" s="7"/>
      <c r="H322" s="118"/>
      <c r="I322" s="118"/>
      <c r="J322" s="118"/>
    </row>
    <row r="323" spans="1:10" ht="12.95" customHeight="1" x14ac:dyDescent="0.25">
      <c r="A323" s="132">
        <v>159</v>
      </c>
      <c r="B323" s="26" t="s">
        <v>1723</v>
      </c>
      <c r="C323" s="41" t="s">
        <v>1724</v>
      </c>
      <c r="D323" s="115" t="s">
        <v>1775</v>
      </c>
      <c r="E323" s="124">
        <v>1</v>
      </c>
      <c r="F323" s="9"/>
      <c r="G323" s="7"/>
      <c r="H323" s="117">
        <f t="shared" ref="H323" si="472">F323+F323*G323</f>
        <v>0</v>
      </c>
      <c r="I323" s="117">
        <f t="shared" ref="I323" si="473">E323*F323</f>
        <v>0</v>
      </c>
      <c r="J323" s="117">
        <f t="shared" ref="J323" si="474">H323*E323</f>
        <v>0</v>
      </c>
    </row>
    <row r="324" spans="1:10" x14ac:dyDescent="0.2">
      <c r="A324" s="133"/>
      <c r="B324" s="17"/>
      <c r="C324" s="18" t="s">
        <v>71</v>
      </c>
      <c r="D324" s="116"/>
      <c r="E324" s="125"/>
      <c r="F324" s="9"/>
      <c r="G324" s="7"/>
      <c r="H324" s="118"/>
      <c r="I324" s="118"/>
      <c r="J324" s="118"/>
    </row>
    <row r="325" spans="1:10" ht="12.95" customHeight="1" x14ac:dyDescent="0.25">
      <c r="A325" s="132">
        <v>160</v>
      </c>
      <c r="B325" s="26" t="s">
        <v>1733</v>
      </c>
      <c r="C325" s="41" t="s">
        <v>1734</v>
      </c>
      <c r="D325" s="115" t="s">
        <v>1776</v>
      </c>
      <c r="E325" s="124">
        <v>1</v>
      </c>
      <c r="F325" s="9"/>
      <c r="G325" s="7"/>
      <c r="H325" s="117">
        <f t="shared" ref="H325" si="475">F325+F325*G325</f>
        <v>0</v>
      </c>
      <c r="I325" s="117">
        <f t="shared" ref="I325" si="476">E325*F325</f>
        <v>0</v>
      </c>
      <c r="J325" s="117">
        <f t="shared" ref="J325" si="477">H325*E325</f>
        <v>0</v>
      </c>
    </row>
    <row r="326" spans="1:10" x14ac:dyDescent="0.2">
      <c r="A326" s="133"/>
      <c r="B326" s="17"/>
      <c r="C326" s="18" t="s">
        <v>71</v>
      </c>
      <c r="D326" s="116"/>
      <c r="E326" s="125"/>
      <c r="F326" s="9"/>
      <c r="G326" s="7"/>
      <c r="H326" s="118"/>
      <c r="I326" s="118"/>
      <c r="J326" s="118"/>
    </row>
    <row r="327" spans="1:10" ht="12.95" customHeight="1" x14ac:dyDescent="0.25">
      <c r="A327" s="132">
        <v>161</v>
      </c>
      <c r="B327" s="26" t="s">
        <v>1686</v>
      </c>
      <c r="C327" s="41" t="s">
        <v>1687</v>
      </c>
      <c r="D327" s="115" t="s">
        <v>58</v>
      </c>
      <c r="E327" s="124">
        <v>1</v>
      </c>
      <c r="F327" s="9"/>
      <c r="G327" s="7"/>
      <c r="H327" s="117">
        <f t="shared" ref="H327" si="478">F327+F327*G327</f>
        <v>0</v>
      </c>
      <c r="I327" s="117">
        <f t="shared" ref="I327" si="479">E327*F327</f>
        <v>0</v>
      </c>
      <c r="J327" s="117">
        <f t="shared" ref="J327" si="480">H327*E327</f>
        <v>0</v>
      </c>
    </row>
    <row r="328" spans="1:10" x14ac:dyDescent="0.2">
      <c r="A328" s="133"/>
      <c r="B328" s="17"/>
      <c r="C328" s="18" t="s">
        <v>71</v>
      </c>
      <c r="D328" s="116"/>
      <c r="E328" s="125"/>
      <c r="F328" s="9"/>
      <c r="G328" s="7"/>
      <c r="H328" s="118"/>
      <c r="I328" s="118"/>
      <c r="J328" s="118"/>
    </row>
    <row r="329" spans="1:10" ht="12.95" customHeight="1" x14ac:dyDescent="0.25">
      <c r="A329" s="132">
        <v>162</v>
      </c>
      <c r="B329" s="26" t="s">
        <v>1727</v>
      </c>
      <c r="C329" s="41" t="s">
        <v>1728</v>
      </c>
      <c r="D329" s="115" t="s">
        <v>58</v>
      </c>
      <c r="E329" s="124">
        <v>1</v>
      </c>
      <c r="F329" s="9"/>
      <c r="G329" s="7"/>
      <c r="H329" s="117">
        <f t="shared" ref="H329" si="481">F329+F329*G329</f>
        <v>0</v>
      </c>
      <c r="I329" s="117">
        <f t="shared" ref="I329" si="482">E329*F329</f>
        <v>0</v>
      </c>
      <c r="J329" s="117">
        <f t="shared" ref="J329" si="483">H329*E329</f>
        <v>0</v>
      </c>
    </row>
    <row r="330" spans="1:10" x14ac:dyDescent="0.2">
      <c r="A330" s="133"/>
      <c r="B330" s="17"/>
      <c r="C330" s="18" t="s">
        <v>71</v>
      </c>
      <c r="D330" s="116"/>
      <c r="E330" s="125"/>
      <c r="F330" s="9"/>
      <c r="G330" s="7"/>
      <c r="H330" s="118"/>
      <c r="I330" s="118"/>
      <c r="J330" s="118"/>
    </row>
    <row r="331" spans="1:10" ht="12.95" customHeight="1" x14ac:dyDescent="0.25">
      <c r="A331" s="132">
        <v>163</v>
      </c>
      <c r="B331" s="26" t="s">
        <v>1694</v>
      </c>
      <c r="C331" s="41" t="s">
        <v>1695</v>
      </c>
      <c r="D331" s="115" t="s">
        <v>47</v>
      </c>
      <c r="E331" s="124">
        <v>1</v>
      </c>
      <c r="F331" s="9"/>
      <c r="G331" s="7"/>
      <c r="H331" s="117">
        <f t="shared" ref="H331" si="484">F331+F331*G331</f>
        <v>0</v>
      </c>
      <c r="I331" s="117">
        <f t="shared" ref="I331" si="485">E331*F331</f>
        <v>0</v>
      </c>
      <c r="J331" s="117">
        <f t="shared" ref="J331" si="486">H331*E331</f>
        <v>0</v>
      </c>
    </row>
    <row r="332" spans="1:10" x14ac:dyDescent="0.2">
      <c r="A332" s="133"/>
      <c r="B332" s="17"/>
      <c r="C332" s="18" t="s">
        <v>71</v>
      </c>
      <c r="D332" s="116"/>
      <c r="E332" s="125"/>
      <c r="F332" s="9"/>
      <c r="G332" s="7"/>
      <c r="H332" s="118"/>
      <c r="I332" s="118"/>
      <c r="J332" s="118"/>
    </row>
    <row r="333" spans="1:10" ht="12.95" customHeight="1" x14ac:dyDescent="0.25">
      <c r="A333" s="132">
        <v>164</v>
      </c>
      <c r="B333" s="26" t="s">
        <v>1745</v>
      </c>
      <c r="C333" s="41" t="s">
        <v>1746</v>
      </c>
      <c r="D333" s="115" t="s">
        <v>51</v>
      </c>
      <c r="E333" s="124">
        <v>1</v>
      </c>
      <c r="F333" s="9"/>
      <c r="G333" s="7"/>
      <c r="H333" s="117">
        <f t="shared" ref="H333" si="487">F333+F333*G333</f>
        <v>0</v>
      </c>
      <c r="I333" s="117">
        <f t="shared" ref="I333" si="488">E333*F333</f>
        <v>0</v>
      </c>
      <c r="J333" s="117">
        <f t="shared" ref="J333" si="489">H333*E333</f>
        <v>0</v>
      </c>
    </row>
    <row r="334" spans="1:10" x14ac:dyDescent="0.2">
      <c r="A334" s="133"/>
      <c r="B334" s="17"/>
      <c r="C334" s="18" t="s">
        <v>71</v>
      </c>
      <c r="D334" s="116"/>
      <c r="E334" s="125"/>
      <c r="F334" s="9"/>
      <c r="G334" s="7"/>
      <c r="H334" s="118"/>
      <c r="I334" s="118"/>
      <c r="J334" s="118"/>
    </row>
    <row r="335" spans="1:10" ht="12.95" customHeight="1" x14ac:dyDescent="0.25">
      <c r="A335" s="132">
        <v>165</v>
      </c>
      <c r="B335" s="26" t="s">
        <v>1749</v>
      </c>
      <c r="C335" s="41" t="s">
        <v>1750</v>
      </c>
      <c r="D335" s="115" t="s">
        <v>52</v>
      </c>
      <c r="E335" s="124">
        <v>1</v>
      </c>
      <c r="F335" s="9"/>
      <c r="G335" s="7"/>
      <c r="H335" s="117">
        <f t="shared" ref="H335" si="490">F335+F335*G335</f>
        <v>0</v>
      </c>
      <c r="I335" s="117">
        <f t="shared" ref="I335" si="491">E335*F335</f>
        <v>0</v>
      </c>
      <c r="J335" s="117">
        <f t="shared" ref="J335" si="492">H335*E335</f>
        <v>0</v>
      </c>
    </row>
    <row r="336" spans="1:10" x14ac:dyDescent="0.2">
      <c r="A336" s="133"/>
      <c r="B336" s="17"/>
      <c r="C336" s="18" t="s">
        <v>71</v>
      </c>
      <c r="D336" s="116"/>
      <c r="E336" s="125"/>
      <c r="F336" s="9"/>
      <c r="G336" s="7"/>
      <c r="H336" s="118"/>
      <c r="I336" s="118"/>
      <c r="J336" s="118"/>
    </row>
    <row r="337" spans="1:10" ht="12.95" customHeight="1" x14ac:dyDescent="0.25">
      <c r="A337" s="132">
        <v>166</v>
      </c>
      <c r="B337" s="26" t="s">
        <v>1765</v>
      </c>
      <c r="C337" s="41" t="s">
        <v>1635</v>
      </c>
      <c r="D337" s="115" t="s">
        <v>52</v>
      </c>
      <c r="E337" s="124">
        <v>1</v>
      </c>
      <c r="F337" s="9"/>
      <c r="G337" s="7"/>
      <c r="H337" s="117">
        <f t="shared" ref="H337" si="493">F337+F337*G337</f>
        <v>0</v>
      </c>
      <c r="I337" s="117">
        <f t="shared" ref="I337" si="494">E337*F337</f>
        <v>0</v>
      </c>
      <c r="J337" s="117">
        <f t="shared" ref="J337" si="495">H337*E337</f>
        <v>0</v>
      </c>
    </row>
    <row r="338" spans="1:10" x14ac:dyDescent="0.2">
      <c r="A338" s="133"/>
      <c r="B338" s="17"/>
      <c r="C338" s="18" t="s">
        <v>71</v>
      </c>
      <c r="D338" s="116"/>
      <c r="E338" s="125"/>
      <c r="F338" s="9"/>
      <c r="G338" s="7"/>
      <c r="H338" s="118"/>
      <c r="I338" s="118"/>
      <c r="J338" s="118"/>
    </row>
    <row r="339" spans="1:10" ht="12.95" customHeight="1" x14ac:dyDescent="0.25">
      <c r="A339" s="132">
        <v>167</v>
      </c>
      <c r="B339" s="26" t="s">
        <v>1751</v>
      </c>
      <c r="C339" s="41" t="s">
        <v>1752</v>
      </c>
      <c r="D339" s="115" t="s">
        <v>54</v>
      </c>
      <c r="E339" s="124">
        <v>1</v>
      </c>
      <c r="F339" s="9"/>
      <c r="G339" s="7"/>
      <c r="H339" s="117">
        <f t="shared" ref="H339" si="496">F339+F339*G339</f>
        <v>0</v>
      </c>
      <c r="I339" s="117">
        <f t="shared" ref="I339" si="497">E339*F339</f>
        <v>0</v>
      </c>
      <c r="J339" s="117">
        <f t="shared" ref="J339" si="498">H339*E339</f>
        <v>0</v>
      </c>
    </row>
    <row r="340" spans="1:10" x14ac:dyDescent="0.2">
      <c r="A340" s="133"/>
      <c r="B340" s="17"/>
      <c r="C340" s="18" t="s">
        <v>71</v>
      </c>
      <c r="D340" s="116"/>
      <c r="E340" s="125"/>
      <c r="F340" s="9"/>
      <c r="G340" s="7"/>
      <c r="H340" s="118"/>
      <c r="I340" s="118"/>
      <c r="J340" s="118"/>
    </row>
    <row r="341" spans="1:10" ht="12.95" customHeight="1" x14ac:dyDescent="0.25">
      <c r="A341" s="132">
        <v>168</v>
      </c>
      <c r="B341" s="26" t="s">
        <v>1679</v>
      </c>
      <c r="C341" s="41" t="s">
        <v>1680</v>
      </c>
      <c r="D341" s="115" t="s">
        <v>48</v>
      </c>
      <c r="E341" s="124">
        <v>1</v>
      </c>
      <c r="F341" s="9"/>
      <c r="G341" s="7"/>
      <c r="H341" s="117">
        <f t="shared" ref="H341" si="499">F341+F341*G341</f>
        <v>0</v>
      </c>
      <c r="I341" s="117">
        <f t="shared" ref="I341" si="500">E341*F341</f>
        <v>0</v>
      </c>
      <c r="J341" s="117">
        <f t="shared" ref="J341" si="501">H341*E341</f>
        <v>0</v>
      </c>
    </row>
    <row r="342" spans="1:10" x14ac:dyDescent="0.2">
      <c r="A342" s="133"/>
      <c r="B342" s="17"/>
      <c r="C342" s="18" t="s">
        <v>71</v>
      </c>
      <c r="D342" s="116"/>
      <c r="E342" s="125"/>
      <c r="F342" s="9"/>
      <c r="G342" s="7"/>
      <c r="H342" s="118"/>
      <c r="I342" s="118"/>
      <c r="J342" s="118"/>
    </row>
    <row r="343" spans="1:10" ht="12.95" customHeight="1" x14ac:dyDescent="0.25">
      <c r="A343" s="132">
        <v>169</v>
      </c>
      <c r="B343" s="26" t="s">
        <v>1725</v>
      </c>
      <c r="C343" s="41" t="s">
        <v>1726</v>
      </c>
      <c r="D343" s="115" t="s">
        <v>58</v>
      </c>
      <c r="E343" s="124">
        <v>1</v>
      </c>
      <c r="F343" s="9"/>
      <c r="G343" s="7"/>
      <c r="H343" s="117">
        <f t="shared" ref="H343" si="502">F343+F343*G343</f>
        <v>0</v>
      </c>
      <c r="I343" s="117">
        <f t="shared" ref="I343" si="503">E343*F343</f>
        <v>0</v>
      </c>
      <c r="J343" s="117">
        <f t="shared" ref="J343" si="504">H343*E343</f>
        <v>0</v>
      </c>
    </row>
    <row r="344" spans="1:10" x14ac:dyDescent="0.2">
      <c r="A344" s="133"/>
      <c r="B344" s="17"/>
      <c r="C344" s="18" t="s">
        <v>71</v>
      </c>
      <c r="D344" s="116"/>
      <c r="E344" s="125"/>
      <c r="F344" s="9"/>
      <c r="G344" s="7"/>
      <c r="H344" s="118"/>
      <c r="I344" s="118"/>
      <c r="J344" s="118"/>
    </row>
    <row r="345" spans="1:10" ht="12.95" customHeight="1" x14ac:dyDescent="0.25">
      <c r="A345" s="132">
        <v>170</v>
      </c>
      <c r="B345" s="26" t="s">
        <v>1743</v>
      </c>
      <c r="C345" s="41" t="s">
        <v>1744</v>
      </c>
      <c r="D345" s="115" t="s">
        <v>60</v>
      </c>
      <c r="E345" s="124">
        <v>1</v>
      </c>
      <c r="F345" s="9"/>
      <c r="G345" s="7"/>
      <c r="H345" s="117">
        <f t="shared" ref="H345" si="505">F345+F345*G345</f>
        <v>0</v>
      </c>
      <c r="I345" s="117">
        <f t="shared" ref="I345" si="506">E345*F345</f>
        <v>0</v>
      </c>
      <c r="J345" s="117">
        <f t="shared" ref="J345" si="507">H345*E345</f>
        <v>0</v>
      </c>
    </row>
    <row r="346" spans="1:10" x14ac:dyDescent="0.2">
      <c r="A346" s="133"/>
      <c r="B346" s="17"/>
      <c r="C346" s="18" t="s">
        <v>71</v>
      </c>
      <c r="D346" s="116"/>
      <c r="E346" s="125"/>
      <c r="F346" s="9"/>
      <c r="G346" s="7"/>
      <c r="H346" s="118"/>
      <c r="I346" s="118"/>
      <c r="J346" s="118"/>
    </row>
    <row r="347" spans="1:10" ht="12.95" customHeight="1" x14ac:dyDescent="0.25">
      <c r="A347" s="132">
        <v>171</v>
      </c>
      <c r="B347" s="26" t="s">
        <v>1741</v>
      </c>
      <c r="C347" s="41" t="s">
        <v>1742</v>
      </c>
      <c r="D347" s="115" t="s">
        <v>48</v>
      </c>
      <c r="E347" s="124">
        <v>1</v>
      </c>
      <c r="F347" s="9"/>
      <c r="G347" s="7"/>
      <c r="H347" s="117">
        <f t="shared" ref="H347" si="508">F347+F347*G347</f>
        <v>0</v>
      </c>
      <c r="I347" s="117">
        <f t="shared" ref="I347" si="509">E347*F347</f>
        <v>0</v>
      </c>
      <c r="J347" s="117">
        <f t="shared" ref="J347" si="510">H347*E347</f>
        <v>0</v>
      </c>
    </row>
    <row r="348" spans="1:10" x14ac:dyDescent="0.2">
      <c r="A348" s="133"/>
      <c r="B348" s="17"/>
      <c r="C348" s="18" t="s">
        <v>71</v>
      </c>
      <c r="D348" s="116"/>
      <c r="E348" s="125"/>
      <c r="F348" s="9"/>
      <c r="G348" s="7"/>
      <c r="H348" s="118"/>
      <c r="I348" s="118"/>
      <c r="J348" s="118"/>
    </row>
    <row r="349" spans="1:10" ht="12.95" customHeight="1" x14ac:dyDescent="0.25">
      <c r="A349" s="132">
        <v>172</v>
      </c>
      <c r="B349" s="26" t="s">
        <v>1761</v>
      </c>
      <c r="C349" s="41" t="s">
        <v>1762</v>
      </c>
      <c r="D349" s="115" t="s">
        <v>52</v>
      </c>
      <c r="E349" s="124">
        <v>1</v>
      </c>
      <c r="F349" s="9"/>
      <c r="G349" s="7"/>
      <c r="H349" s="117">
        <f t="shared" ref="H349" si="511">F349+F349*G349</f>
        <v>0</v>
      </c>
      <c r="I349" s="117">
        <f t="shared" ref="I349" si="512">E349*F349</f>
        <v>0</v>
      </c>
      <c r="J349" s="117">
        <f t="shared" ref="J349" si="513">H349*E349</f>
        <v>0</v>
      </c>
    </row>
    <row r="350" spans="1:10" x14ac:dyDescent="0.2">
      <c r="A350" s="133"/>
      <c r="B350" s="17"/>
      <c r="C350" s="18" t="s">
        <v>71</v>
      </c>
      <c r="D350" s="116"/>
      <c r="E350" s="125"/>
      <c r="F350" s="9"/>
      <c r="G350" s="7"/>
      <c r="H350" s="118"/>
      <c r="I350" s="118"/>
      <c r="J350" s="118"/>
    </row>
    <row r="351" spans="1:10" ht="12.95" customHeight="1" x14ac:dyDescent="0.25">
      <c r="A351" s="132">
        <v>173</v>
      </c>
      <c r="B351" s="26" t="s">
        <v>1755</v>
      </c>
      <c r="C351" s="41" t="s">
        <v>1756</v>
      </c>
      <c r="D351" s="115" t="s">
        <v>48</v>
      </c>
      <c r="E351" s="124">
        <v>1</v>
      </c>
      <c r="F351" s="9"/>
      <c r="G351" s="7"/>
      <c r="H351" s="117">
        <f t="shared" ref="H351" si="514">F351+F351*G351</f>
        <v>0</v>
      </c>
      <c r="I351" s="117">
        <f t="shared" ref="I351" si="515">E351*F351</f>
        <v>0</v>
      </c>
      <c r="J351" s="117">
        <f t="shared" ref="J351" si="516">H351*E351</f>
        <v>0</v>
      </c>
    </row>
    <row r="352" spans="1:10" x14ac:dyDescent="0.2">
      <c r="A352" s="133"/>
      <c r="B352" s="17"/>
      <c r="C352" s="18" t="s">
        <v>71</v>
      </c>
      <c r="D352" s="116"/>
      <c r="E352" s="125"/>
      <c r="F352" s="9"/>
      <c r="G352" s="7"/>
      <c r="H352" s="118"/>
      <c r="I352" s="118"/>
      <c r="J352" s="118"/>
    </row>
    <row r="353" spans="1:10" ht="12.95" customHeight="1" x14ac:dyDescent="0.25">
      <c r="A353" s="132">
        <v>174</v>
      </c>
      <c r="B353" s="26" t="s">
        <v>1755</v>
      </c>
      <c r="C353" s="41" t="s">
        <v>1756</v>
      </c>
      <c r="D353" s="115" t="s">
        <v>48</v>
      </c>
      <c r="E353" s="124">
        <v>1</v>
      </c>
      <c r="F353" s="9"/>
      <c r="G353" s="7"/>
      <c r="H353" s="117">
        <f t="shared" ref="H353" si="517">F353+F353*G353</f>
        <v>0</v>
      </c>
      <c r="I353" s="117">
        <f t="shared" ref="I353" si="518">E353*F353</f>
        <v>0</v>
      </c>
      <c r="J353" s="117">
        <f t="shared" ref="J353" si="519">H353*E353</f>
        <v>0</v>
      </c>
    </row>
    <row r="354" spans="1:10" x14ac:dyDescent="0.2">
      <c r="A354" s="133"/>
      <c r="B354" s="17"/>
      <c r="C354" s="18" t="s">
        <v>71</v>
      </c>
      <c r="D354" s="116"/>
      <c r="E354" s="125"/>
      <c r="F354" s="9"/>
      <c r="G354" s="7"/>
      <c r="H354" s="118"/>
      <c r="I354" s="118"/>
      <c r="J354" s="118"/>
    </row>
    <row r="355" spans="1:10" ht="12.95" customHeight="1" x14ac:dyDescent="0.25">
      <c r="A355" s="132">
        <v>175</v>
      </c>
      <c r="B355" s="26" t="s">
        <v>1739</v>
      </c>
      <c r="C355" s="41" t="s">
        <v>1740</v>
      </c>
      <c r="D355" s="115" t="s">
        <v>48</v>
      </c>
      <c r="E355" s="124">
        <v>1</v>
      </c>
      <c r="F355" s="9"/>
      <c r="G355" s="7"/>
      <c r="H355" s="117">
        <f t="shared" ref="H355" si="520">F355+F355*G355</f>
        <v>0</v>
      </c>
      <c r="I355" s="117">
        <f t="shared" ref="I355" si="521">E355*F355</f>
        <v>0</v>
      </c>
      <c r="J355" s="117">
        <f t="shared" ref="J355" si="522">H355*E355</f>
        <v>0</v>
      </c>
    </row>
    <row r="356" spans="1:10" x14ac:dyDescent="0.2">
      <c r="A356" s="133"/>
      <c r="B356" s="17"/>
      <c r="C356" s="18" t="s">
        <v>71</v>
      </c>
      <c r="D356" s="116"/>
      <c r="E356" s="125"/>
      <c r="F356" s="9"/>
      <c r="G356" s="7"/>
      <c r="H356" s="118"/>
      <c r="I356" s="118"/>
      <c r="J356" s="118"/>
    </row>
    <row r="357" spans="1:10" ht="12.95" customHeight="1" x14ac:dyDescent="0.25">
      <c r="A357" s="132">
        <v>176</v>
      </c>
      <c r="B357" s="26" t="s">
        <v>1698</v>
      </c>
      <c r="C357" s="41" t="s">
        <v>1699</v>
      </c>
      <c r="D357" s="115" t="s">
        <v>52</v>
      </c>
      <c r="E357" s="124">
        <v>1</v>
      </c>
      <c r="F357" s="9"/>
      <c r="G357" s="7"/>
      <c r="H357" s="117">
        <f t="shared" ref="H357" si="523">F357+F357*G357</f>
        <v>0</v>
      </c>
      <c r="I357" s="117">
        <f t="shared" ref="I357" si="524">E357*F357</f>
        <v>0</v>
      </c>
      <c r="J357" s="117">
        <f t="shared" ref="J357" si="525">H357*E357</f>
        <v>0</v>
      </c>
    </row>
    <row r="358" spans="1:10" x14ac:dyDescent="0.2">
      <c r="A358" s="133"/>
      <c r="B358" s="17"/>
      <c r="C358" s="18" t="s">
        <v>71</v>
      </c>
      <c r="D358" s="116"/>
      <c r="E358" s="125"/>
      <c r="F358" s="9"/>
      <c r="G358" s="7"/>
      <c r="H358" s="118"/>
      <c r="I358" s="118"/>
      <c r="J358" s="118"/>
    </row>
    <row r="359" spans="1:10" ht="12.95" customHeight="1" x14ac:dyDescent="0.25">
      <c r="A359" s="132">
        <v>177</v>
      </c>
      <c r="B359" s="26" t="s">
        <v>1747</v>
      </c>
      <c r="C359" s="41" t="s">
        <v>1748</v>
      </c>
      <c r="D359" s="115" t="s">
        <v>48</v>
      </c>
      <c r="E359" s="124">
        <v>1</v>
      </c>
      <c r="F359" s="9"/>
      <c r="G359" s="7"/>
      <c r="H359" s="117">
        <f t="shared" ref="H359" si="526">F359+F359*G359</f>
        <v>0</v>
      </c>
      <c r="I359" s="117">
        <f t="shared" ref="I359" si="527">E359*F359</f>
        <v>0</v>
      </c>
      <c r="J359" s="117">
        <f t="shared" ref="J359" si="528">H359*E359</f>
        <v>0</v>
      </c>
    </row>
    <row r="360" spans="1:10" x14ac:dyDescent="0.2">
      <c r="A360" s="133"/>
      <c r="B360" s="17"/>
      <c r="C360" s="18" t="s">
        <v>71</v>
      </c>
      <c r="D360" s="116"/>
      <c r="E360" s="125"/>
      <c r="F360" s="9"/>
      <c r="G360" s="7"/>
      <c r="H360" s="118"/>
      <c r="I360" s="118"/>
      <c r="J360" s="118"/>
    </row>
    <row r="361" spans="1:10" ht="12.95" customHeight="1" x14ac:dyDescent="0.25">
      <c r="A361" s="132">
        <v>178</v>
      </c>
      <c r="B361" s="26" t="s">
        <v>1753</v>
      </c>
      <c r="C361" s="41" t="s">
        <v>1754</v>
      </c>
      <c r="D361" s="115" t="s">
        <v>52</v>
      </c>
      <c r="E361" s="124">
        <v>1</v>
      </c>
      <c r="F361" s="9"/>
      <c r="G361" s="7"/>
      <c r="H361" s="117">
        <f t="shared" ref="H361" si="529">F361+F361*G361</f>
        <v>0</v>
      </c>
      <c r="I361" s="117">
        <f t="shared" ref="I361" si="530">E361*F361</f>
        <v>0</v>
      </c>
      <c r="J361" s="117">
        <f t="shared" ref="J361" si="531">H361*E361</f>
        <v>0</v>
      </c>
    </row>
    <row r="362" spans="1:10" x14ac:dyDescent="0.2">
      <c r="A362" s="133"/>
      <c r="B362" s="17"/>
      <c r="C362" s="18" t="s">
        <v>71</v>
      </c>
      <c r="D362" s="116"/>
      <c r="E362" s="125"/>
      <c r="F362" s="9"/>
      <c r="G362" s="7"/>
      <c r="H362" s="118"/>
      <c r="I362" s="118"/>
      <c r="J362" s="118"/>
    </row>
    <row r="363" spans="1:10" ht="12.95" customHeight="1" x14ac:dyDescent="0.25">
      <c r="A363" s="132">
        <v>179</v>
      </c>
      <c r="B363" s="26" t="s">
        <v>1692</v>
      </c>
      <c r="C363" s="41" t="s">
        <v>1693</v>
      </c>
      <c r="D363" s="115" t="s">
        <v>52</v>
      </c>
      <c r="E363" s="124">
        <v>1</v>
      </c>
      <c r="F363" s="9"/>
      <c r="G363" s="7"/>
      <c r="H363" s="117">
        <f t="shared" ref="H363" si="532">F363+F363*G363</f>
        <v>0</v>
      </c>
      <c r="I363" s="117">
        <f t="shared" ref="I363" si="533">E363*F363</f>
        <v>0</v>
      </c>
      <c r="J363" s="117">
        <f t="shared" ref="J363" si="534">H363*E363</f>
        <v>0</v>
      </c>
    </row>
    <row r="364" spans="1:10" x14ac:dyDescent="0.2">
      <c r="A364" s="133"/>
      <c r="B364" s="17"/>
      <c r="C364" s="18" t="s">
        <v>71</v>
      </c>
      <c r="D364" s="116"/>
      <c r="E364" s="125"/>
      <c r="F364" s="9"/>
      <c r="G364" s="7"/>
      <c r="H364" s="118"/>
      <c r="I364" s="118"/>
      <c r="J364" s="118"/>
    </row>
    <row r="365" spans="1:10" ht="12.95" customHeight="1" x14ac:dyDescent="0.25">
      <c r="A365" s="132">
        <v>180</v>
      </c>
      <c r="B365" s="26" t="s">
        <v>1681</v>
      </c>
      <c r="C365" s="41" t="s">
        <v>1611</v>
      </c>
      <c r="D365" s="115" t="s">
        <v>61</v>
      </c>
      <c r="E365" s="124">
        <v>1</v>
      </c>
      <c r="F365" s="9"/>
      <c r="G365" s="7"/>
      <c r="H365" s="117">
        <f t="shared" ref="H365" si="535">F365+F365*G365</f>
        <v>0</v>
      </c>
      <c r="I365" s="117">
        <f t="shared" ref="I365" si="536">E365*F365</f>
        <v>0</v>
      </c>
      <c r="J365" s="117">
        <f t="shared" ref="J365" si="537">H365*E365</f>
        <v>0</v>
      </c>
    </row>
    <row r="366" spans="1:10" x14ac:dyDescent="0.2">
      <c r="A366" s="133"/>
      <c r="B366" s="17"/>
      <c r="C366" s="18" t="s">
        <v>71</v>
      </c>
      <c r="D366" s="116"/>
      <c r="E366" s="125"/>
      <c r="F366" s="9"/>
      <c r="G366" s="7"/>
      <c r="H366" s="118"/>
      <c r="I366" s="118"/>
      <c r="J366" s="118"/>
    </row>
    <row r="367" spans="1:10" ht="12.95" customHeight="1" x14ac:dyDescent="0.25">
      <c r="A367" s="132">
        <v>181</v>
      </c>
      <c r="B367" s="26" t="s">
        <v>1681</v>
      </c>
      <c r="C367" s="41" t="s">
        <v>1611</v>
      </c>
      <c r="D367" s="115" t="s">
        <v>428</v>
      </c>
      <c r="E367" s="124">
        <v>1</v>
      </c>
      <c r="F367" s="9"/>
      <c r="G367" s="7"/>
      <c r="H367" s="117">
        <f t="shared" ref="H367" si="538">F367+F367*G367</f>
        <v>0</v>
      </c>
      <c r="I367" s="117">
        <f t="shared" ref="I367" si="539">E367*F367</f>
        <v>0</v>
      </c>
      <c r="J367" s="117">
        <f t="shared" ref="J367" si="540">H367*E367</f>
        <v>0</v>
      </c>
    </row>
    <row r="368" spans="1:10" x14ac:dyDescent="0.2">
      <c r="A368" s="133"/>
      <c r="B368" s="17"/>
      <c r="C368" s="18" t="s">
        <v>71</v>
      </c>
      <c r="D368" s="116"/>
      <c r="E368" s="125"/>
      <c r="F368" s="9"/>
      <c r="G368" s="7"/>
      <c r="H368" s="118"/>
      <c r="I368" s="118"/>
      <c r="J368" s="118"/>
    </row>
    <row r="369" spans="1:10" ht="12.95" customHeight="1" x14ac:dyDescent="0.25">
      <c r="A369" s="132">
        <v>182</v>
      </c>
      <c r="B369" s="26" t="s">
        <v>1757</v>
      </c>
      <c r="C369" s="41" t="s">
        <v>1758</v>
      </c>
      <c r="D369" s="115" t="s">
        <v>48</v>
      </c>
      <c r="E369" s="124">
        <v>1</v>
      </c>
      <c r="F369" s="9"/>
      <c r="G369" s="7"/>
      <c r="H369" s="117">
        <f t="shared" ref="H369" si="541">F369+F369*G369</f>
        <v>0</v>
      </c>
      <c r="I369" s="117">
        <f t="shared" ref="I369" si="542">E369*F369</f>
        <v>0</v>
      </c>
      <c r="J369" s="117">
        <f t="shared" ref="J369" si="543">H369*E369</f>
        <v>0</v>
      </c>
    </row>
    <row r="370" spans="1:10" x14ac:dyDescent="0.2">
      <c r="A370" s="133"/>
      <c r="B370" s="17"/>
      <c r="C370" s="18" t="s">
        <v>71</v>
      </c>
      <c r="D370" s="116"/>
      <c r="E370" s="125"/>
      <c r="F370" s="9"/>
      <c r="G370" s="7"/>
      <c r="H370" s="118"/>
      <c r="I370" s="118"/>
      <c r="J370" s="118"/>
    </row>
    <row r="371" spans="1:10" ht="12.95" customHeight="1" x14ac:dyDescent="0.25">
      <c r="A371" s="132">
        <v>183</v>
      </c>
      <c r="B371" s="26" t="s">
        <v>1673</v>
      </c>
      <c r="C371" s="41" t="s">
        <v>1674</v>
      </c>
      <c r="D371" s="115" t="s">
        <v>63</v>
      </c>
      <c r="E371" s="124">
        <v>1</v>
      </c>
      <c r="F371" s="9"/>
      <c r="G371" s="7"/>
      <c r="H371" s="117">
        <f t="shared" ref="H371" si="544">F371+F371*G371</f>
        <v>0</v>
      </c>
      <c r="I371" s="117">
        <f t="shared" ref="I371" si="545">E371*F371</f>
        <v>0</v>
      </c>
      <c r="J371" s="117">
        <f t="shared" ref="J371" si="546">H371*E371</f>
        <v>0</v>
      </c>
    </row>
    <row r="372" spans="1:10" x14ac:dyDescent="0.2">
      <c r="A372" s="133"/>
      <c r="B372" s="17"/>
      <c r="C372" s="18" t="s">
        <v>71</v>
      </c>
      <c r="D372" s="116"/>
      <c r="E372" s="125"/>
      <c r="F372" s="9"/>
      <c r="G372" s="7"/>
      <c r="H372" s="118"/>
      <c r="I372" s="118"/>
      <c r="J372" s="118"/>
    </row>
    <row r="373" spans="1:10" ht="12.95" customHeight="1" x14ac:dyDescent="0.25">
      <c r="A373" s="132">
        <v>184</v>
      </c>
      <c r="B373" s="26" t="s">
        <v>1675</v>
      </c>
      <c r="C373" s="41" t="s">
        <v>1676</v>
      </c>
      <c r="D373" s="115" t="s">
        <v>1772</v>
      </c>
      <c r="E373" s="124">
        <v>1</v>
      </c>
      <c r="F373" s="9"/>
      <c r="G373" s="7"/>
      <c r="H373" s="117">
        <f t="shared" ref="H373" si="547">F373+F373*G373</f>
        <v>0</v>
      </c>
      <c r="I373" s="117">
        <f t="shared" ref="I373" si="548">E373*F373</f>
        <v>0</v>
      </c>
      <c r="J373" s="117">
        <f t="shared" ref="J373" si="549">H373*E373</f>
        <v>0</v>
      </c>
    </row>
    <row r="374" spans="1:10" x14ac:dyDescent="0.2">
      <c r="A374" s="133"/>
      <c r="B374" s="17"/>
      <c r="C374" s="18" t="s">
        <v>71</v>
      </c>
      <c r="D374" s="116"/>
      <c r="E374" s="125"/>
      <c r="F374" s="9"/>
      <c r="G374" s="7"/>
      <c r="H374" s="118"/>
      <c r="I374" s="118"/>
      <c r="J374" s="118"/>
    </row>
    <row r="375" spans="1:10" ht="12.95" customHeight="1" x14ac:dyDescent="0.25">
      <c r="A375" s="132">
        <v>185</v>
      </c>
      <c r="B375" s="26" t="s">
        <v>1763</v>
      </c>
      <c r="C375" s="41" t="s">
        <v>1764</v>
      </c>
      <c r="D375" s="115" t="s">
        <v>52</v>
      </c>
      <c r="E375" s="124">
        <v>1</v>
      </c>
      <c r="F375" s="9"/>
      <c r="G375" s="7"/>
      <c r="H375" s="117">
        <f t="shared" ref="H375" si="550">F375+F375*G375</f>
        <v>0</v>
      </c>
      <c r="I375" s="117">
        <f t="shared" ref="I375" si="551">E375*F375</f>
        <v>0</v>
      </c>
      <c r="J375" s="117">
        <f t="shared" ref="J375" si="552">H375*E375</f>
        <v>0</v>
      </c>
    </row>
    <row r="376" spans="1:10" x14ac:dyDescent="0.2">
      <c r="A376" s="133"/>
      <c r="B376" s="17"/>
      <c r="C376" s="18" t="s">
        <v>71</v>
      </c>
      <c r="D376" s="116"/>
      <c r="E376" s="125"/>
      <c r="F376" s="9"/>
      <c r="G376" s="7"/>
      <c r="H376" s="118"/>
      <c r="I376" s="118"/>
      <c r="J376" s="118"/>
    </row>
    <row r="377" spans="1:10" ht="12.95" customHeight="1" x14ac:dyDescent="0.25">
      <c r="A377" s="132">
        <v>186</v>
      </c>
      <c r="B377" s="26" t="s">
        <v>1682</v>
      </c>
      <c r="C377" s="41" t="s">
        <v>1683</v>
      </c>
      <c r="D377" s="115" t="s">
        <v>55</v>
      </c>
      <c r="E377" s="124">
        <v>1</v>
      </c>
      <c r="F377" s="9"/>
      <c r="G377" s="7"/>
      <c r="H377" s="117">
        <f t="shared" ref="H377" si="553">F377+F377*G377</f>
        <v>0</v>
      </c>
      <c r="I377" s="117">
        <f t="shared" ref="I377" si="554">E377*F377</f>
        <v>0</v>
      </c>
      <c r="J377" s="117">
        <f t="shared" ref="J377" si="555">H377*E377</f>
        <v>0</v>
      </c>
    </row>
    <row r="378" spans="1:10" x14ac:dyDescent="0.2">
      <c r="A378" s="133"/>
      <c r="B378" s="17"/>
      <c r="C378" s="18" t="s">
        <v>71</v>
      </c>
      <c r="D378" s="116"/>
      <c r="E378" s="125"/>
      <c r="F378" s="9"/>
      <c r="G378" s="7"/>
      <c r="H378" s="118"/>
      <c r="I378" s="118"/>
      <c r="J378" s="118"/>
    </row>
    <row r="379" spans="1:10" ht="12.95" customHeight="1" x14ac:dyDescent="0.25">
      <c r="A379" s="132">
        <v>187</v>
      </c>
      <c r="B379" s="26" t="s">
        <v>1711</v>
      </c>
      <c r="C379" s="41" t="s">
        <v>1712</v>
      </c>
      <c r="D379" s="115" t="s">
        <v>1771</v>
      </c>
      <c r="E379" s="124">
        <v>1</v>
      </c>
      <c r="F379" s="9"/>
      <c r="G379" s="7"/>
      <c r="H379" s="117">
        <f t="shared" ref="H379" si="556">F379+F379*G379</f>
        <v>0</v>
      </c>
      <c r="I379" s="117">
        <f t="shared" ref="I379" si="557">E379*F379</f>
        <v>0</v>
      </c>
      <c r="J379" s="117">
        <f t="shared" ref="J379" si="558">H379*E379</f>
        <v>0</v>
      </c>
    </row>
    <row r="380" spans="1:10" x14ac:dyDescent="0.2">
      <c r="A380" s="133"/>
      <c r="B380" s="17"/>
      <c r="C380" s="18" t="s">
        <v>71</v>
      </c>
      <c r="D380" s="116"/>
      <c r="E380" s="125"/>
      <c r="F380" s="9"/>
      <c r="G380" s="7"/>
      <c r="H380" s="118"/>
      <c r="I380" s="118"/>
      <c r="J380" s="118"/>
    </row>
    <row r="381" spans="1:10" ht="12.95" customHeight="1" x14ac:dyDescent="0.25">
      <c r="A381" s="132">
        <v>188</v>
      </c>
      <c r="B381" s="26" t="s">
        <v>1709</v>
      </c>
      <c r="C381" s="41" t="s">
        <v>1710</v>
      </c>
      <c r="D381" s="115" t="s">
        <v>1771</v>
      </c>
      <c r="E381" s="124">
        <v>1</v>
      </c>
      <c r="F381" s="9"/>
      <c r="G381" s="7"/>
      <c r="H381" s="117">
        <f t="shared" ref="H381" si="559">F381+F381*G381</f>
        <v>0</v>
      </c>
      <c r="I381" s="117">
        <f t="shared" ref="I381" si="560">E381*F381</f>
        <v>0</v>
      </c>
      <c r="J381" s="117">
        <f t="shared" ref="J381" si="561">H381*E381</f>
        <v>0</v>
      </c>
    </row>
    <row r="382" spans="1:10" x14ac:dyDescent="0.2">
      <c r="A382" s="133"/>
      <c r="B382" s="17"/>
      <c r="C382" s="18" t="s">
        <v>71</v>
      </c>
      <c r="D382" s="116"/>
      <c r="E382" s="125"/>
      <c r="F382" s="9"/>
      <c r="G382" s="7"/>
      <c r="H382" s="118"/>
      <c r="I382" s="118"/>
      <c r="J382" s="118"/>
    </row>
    <row r="383" spans="1:10" ht="12.95" customHeight="1" x14ac:dyDescent="0.25">
      <c r="A383" s="132">
        <v>189</v>
      </c>
      <c r="B383" s="26" t="s">
        <v>1759</v>
      </c>
      <c r="C383" s="41" t="s">
        <v>1760</v>
      </c>
      <c r="D383" s="115" t="s">
        <v>52</v>
      </c>
      <c r="E383" s="124">
        <v>1</v>
      </c>
      <c r="F383" s="9"/>
      <c r="G383" s="7"/>
      <c r="H383" s="117">
        <f t="shared" ref="H383" si="562">F383+F383*G383</f>
        <v>0</v>
      </c>
      <c r="I383" s="117">
        <f t="shared" ref="I383" si="563">E383*F383</f>
        <v>0</v>
      </c>
      <c r="J383" s="117">
        <f t="shared" ref="J383" si="564">H383*E383</f>
        <v>0</v>
      </c>
    </row>
    <row r="384" spans="1:10" x14ac:dyDescent="0.2">
      <c r="A384" s="133"/>
      <c r="B384" s="17"/>
      <c r="C384" s="18" t="s">
        <v>71</v>
      </c>
      <c r="D384" s="116"/>
      <c r="E384" s="125"/>
      <c r="F384" s="9"/>
      <c r="G384" s="7"/>
      <c r="H384" s="118"/>
      <c r="I384" s="118"/>
      <c r="J384" s="118"/>
    </row>
    <row r="385" spans="1:10" ht="12.95" customHeight="1" x14ac:dyDescent="0.25">
      <c r="A385" s="132">
        <v>190</v>
      </c>
      <c r="B385" s="26" t="s">
        <v>1735</v>
      </c>
      <c r="C385" s="41" t="s">
        <v>1736</v>
      </c>
      <c r="D385" s="115" t="s">
        <v>48</v>
      </c>
      <c r="E385" s="124">
        <v>1</v>
      </c>
      <c r="F385" s="9"/>
      <c r="G385" s="7"/>
      <c r="H385" s="117">
        <f t="shared" ref="H385" si="565">F385+F385*G385</f>
        <v>0</v>
      </c>
      <c r="I385" s="117">
        <f t="shared" ref="I385" si="566">E385*F385</f>
        <v>0</v>
      </c>
      <c r="J385" s="117">
        <f t="shared" ref="J385" si="567">H385*E385</f>
        <v>0</v>
      </c>
    </row>
    <row r="386" spans="1:10" x14ac:dyDescent="0.2">
      <c r="A386" s="133"/>
      <c r="B386" s="17"/>
      <c r="C386" s="18" t="s">
        <v>71</v>
      </c>
      <c r="D386" s="116"/>
      <c r="E386" s="125"/>
      <c r="F386" s="9"/>
      <c r="G386" s="7"/>
      <c r="H386" s="118"/>
      <c r="I386" s="118"/>
      <c r="J386" s="118"/>
    </row>
    <row r="387" spans="1:10" ht="12.95" customHeight="1" x14ac:dyDescent="0.25">
      <c r="A387" s="132">
        <v>191</v>
      </c>
      <c r="B387" s="26" t="s">
        <v>1735</v>
      </c>
      <c r="C387" s="41" t="s">
        <v>1736</v>
      </c>
      <c r="D387" s="115" t="s">
        <v>48</v>
      </c>
      <c r="E387" s="124">
        <v>1</v>
      </c>
      <c r="F387" s="9"/>
      <c r="G387" s="7"/>
      <c r="H387" s="117">
        <f t="shared" ref="H387" si="568">F387+F387*G387</f>
        <v>0</v>
      </c>
      <c r="I387" s="117">
        <f t="shared" ref="I387" si="569">E387*F387</f>
        <v>0</v>
      </c>
      <c r="J387" s="117">
        <f t="shared" ref="J387" si="570">H387*E387</f>
        <v>0</v>
      </c>
    </row>
    <row r="388" spans="1:10" x14ac:dyDescent="0.2">
      <c r="A388" s="133"/>
      <c r="B388" s="17"/>
      <c r="C388" s="18" t="s">
        <v>71</v>
      </c>
      <c r="D388" s="116"/>
      <c r="E388" s="125"/>
      <c r="F388" s="9"/>
      <c r="G388" s="7"/>
      <c r="H388" s="118"/>
      <c r="I388" s="118"/>
      <c r="J388" s="118"/>
    </row>
    <row r="389" spans="1:10" ht="12.95" customHeight="1" x14ac:dyDescent="0.25">
      <c r="A389" s="132">
        <v>192</v>
      </c>
      <c r="B389" s="26" t="s">
        <v>1677</v>
      </c>
      <c r="C389" s="41" t="s">
        <v>1678</v>
      </c>
      <c r="D389" s="115" t="s">
        <v>55</v>
      </c>
      <c r="E389" s="124">
        <v>1</v>
      </c>
      <c r="F389" s="9"/>
      <c r="G389" s="7"/>
      <c r="H389" s="117">
        <f t="shared" ref="H389" si="571">F389+F389*G389</f>
        <v>0</v>
      </c>
      <c r="I389" s="117">
        <f t="shared" ref="I389" si="572">E389*F389</f>
        <v>0</v>
      </c>
      <c r="J389" s="117">
        <f t="shared" ref="J389" si="573">H389*E389</f>
        <v>0</v>
      </c>
    </row>
    <row r="390" spans="1:10" x14ac:dyDescent="0.2">
      <c r="A390" s="133"/>
      <c r="B390" s="17"/>
      <c r="C390" s="18" t="s">
        <v>71</v>
      </c>
      <c r="D390" s="116"/>
      <c r="E390" s="125"/>
      <c r="F390" s="9"/>
      <c r="G390" s="7"/>
      <c r="H390" s="118"/>
      <c r="I390" s="118"/>
      <c r="J390" s="118"/>
    </row>
    <row r="391" spans="1:10" ht="12.95" customHeight="1" x14ac:dyDescent="0.25">
      <c r="A391" s="132">
        <v>193</v>
      </c>
      <c r="B391" s="26" t="s">
        <v>1684</v>
      </c>
      <c r="C391" s="41" t="s">
        <v>1685</v>
      </c>
      <c r="D391" s="115" t="s">
        <v>1773</v>
      </c>
      <c r="E391" s="124">
        <v>1</v>
      </c>
      <c r="F391" s="9"/>
      <c r="G391" s="7"/>
      <c r="H391" s="117">
        <f t="shared" ref="H391" si="574">F391+F391*G391</f>
        <v>0</v>
      </c>
      <c r="I391" s="117">
        <f t="shared" ref="I391" si="575">E391*F391</f>
        <v>0</v>
      </c>
      <c r="J391" s="117">
        <f t="shared" ref="J391" si="576">H391*E391</f>
        <v>0</v>
      </c>
    </row>
    <row r="392" spans="1:10" x14ac:dyDescent="0.2">
      <c r="A392" s="133"/>
      <c r="B392" s="17"/>
      <c r="C392" s="18" t="s">
        <v>71</v>
      </c>
      <c r="D392" s="116"/>
      <c r="E392" s="125"/>
      <c r="F392" s="9"/>
      <c r="G392" s="7"/>
      <c r="H392" s="118"/>
      <c r="I392" s="118"/>
      <c r="J392" s="118"/>
    </row>
    <row r="393" spans="1:10" ht="12.95" customHeight="1" x14ac:dyDescent="0.25">
      <c r="A393" s="132">
        <v>194</v>
      </c>
      <c r="B393" s="26" t="s">
        <v>1671</v>
      </c>
      <c r="C393" s="41" t="s">
        <v>1672</v>
      </c>
      <c r="D393" s="115" t="s">
        <v>22</v>
      </c>
      <c r="E393" s="124">
        <v>1</v>
      </c>
      <c r="F393" s="9"/>
      <c r="G393" s="7"/>
      <c r="H393" s="117">
        <f t="shared" ref="H393" si="577">F393+F393*G393</f>
        <v>0</v>
      </c>
      <c r="I393" s="117">
        <f t="shared" ref="I393" si="578">E393*F393</f>
        <v>0</v>
      </c>
      <c r="J393" s="117">
        <f t="shared" ref="J393" si="579">H393*E393</f>
        <v>0</v>
      </c>
    </row>
    <row r="394" spans="1:10" x14ac:dyDescent="0.2">
      <c r="A394" s="133"/>
      <c r="B394" s="17"/>
      <c r="C394" s="18" t="s">
        <v>71</v>
      </c>
      <c r="D394" s="116"/>
      <c r="E394" s="125"/>
      <c r="F394" s="9"/>
      <c r="G394" s="7"/>
      <c r="H394" s="118"/>
      <c r="I394" s="118"/>
      <c r="J394" s="118"/>
    </row>
    <row r="395" spans="1:10" ht="12.95" customHeight="1" x14ac:dyDescent="0.25">
      <c r="A395" s="132">
        <v>195</v>
      </c>
      <c r="B395" s="26" t="s">
        <v>1700</v>
      </c>
      <c r="C395" s="41" t="s">
        <v>1701</v>
      </c>
      <c r="D395" s="115" t="s">
        <v>63</v>
      </c>
      <c r="E395" s="124">
        <v>1</v>
      </c>
      <c r="F395" s="9"/>
      <c r="G395" s="7"/>
      <c r="H395" s="117">
        <f t="shared" ref="H395" si="580">F395+F395*G395</f>
        <v>0</v>
      </c>
      <c r="I395" s="117">
        <f t="shared" ref="I395" si="581">E395*F395</f>
        <v>0</v>
      </c>
      <c r="J395" s="117">
        <f t="shared" ref="J395" si="582">H395*E395</f>
        <v>0</v>
      </c>
    </row>
    <row r="396" spans="1:10" x14ac:dyDescent="0.2">
      <c r="A396" s="133"/>
      <c r="B396" s="17"/>
      <c r="C396" s="18" t="s">
        <v>71</v>
      </c>
      <c r="D396" s="116"/>
      <c r="E396" s="125"/>
      <c r="F396" s="9"/>
      <c r="G396" s="7"/>
      <c r="H396" s="118"/>
      <c r="I396" s="118"/>
      <c r="J396" s="118"/>
    </row>
    <row r="397" spans="1:10" ht="12.95" customHeight="1" x14ac:dyDescent="0.25">
      <c r="A397" s="132">
        <v>196</v>
      </c>
      <c r="B397" s="26" t="s">
        <v>1700</v>
      </c>
      <c r="C397" s="41" t="s">
        <v>1701</v>
      </c>
      <c r="D397" s="115" t="s">
        <v>1777</v>
      </c>
      <c r="E397" s="124">
        <v>1</v>
      </c>
      <c r="F397" s="9"/>
      <c r="G397" s="7"/>
      <c r="H397" s="117">
        <f t="shared" ref="H397" si="583">F397+F397*G397</f>
        <v>0</v>
      </c>
      <c r="I397" s="117">
        <f t="shared" ref="I397" si="584">E397*F397</f>
        <v>0</v>
      </c>
      <c r="J397" s="117">
        <f t="shared" ref="J397" si="585">H397*E397</f>
        <v>0</v>
      </c>
    </row>
    <row r="398" spans="1:10" x14ac:dyDescent="0.2">
      <c r="A398" s="133"/>
      <c r="B398" s="17"/>
      <c r="C398" s="18" t="s">
        <v>71</v>
      </c>
      <c r="D398" s="116"/>
      <c r="E398" s="125"/>
      <c r="F398" s="9"/>
      <c r="G398" s="7"/>
      <c r="H398" s="118"/>
      <c r="I398" s="118"/>
      <c r="J398" s="118"/>
    </row>
    <row r="399" spans="1:10" ht="12.95" customHeight="1" x14ac:dyDescent="0.25">
      <c r="A399" s="132">
        <v>197</v>
      </c>
      <c r="B399" s="26" t="s">
        <v>1737</v>
      </c>
      <c r="C399" s="41" t="s">
        <v>1738</v>
      </c>
      <c r="D399" s="115" t="s">
        <v>52</v>
      </c>
      <c r="E399" s="124">
        <v>1</v>
      </c>
      <c r="F399" s="9"/>
      <c r="G399" s="7"/>
      <c r="H399" s="117">
        <f t="shared" ref="H399" si="586">F399+F399*G399</f>
        <v>0</v>
      </c>
      <c r="I399" s="117">
        <f t="shared" ref="I399" si="587">E399*F399</f>
        <v>0</v>
      </c>
      <c r="J399" s="117">
        <f t="shared" ref="J399" si="588">H399*E399</f>
        <v>0</v>
      </c>
    </row>
    <row r="400" spans="1:10" x14ac:dyDescent="0.2">
      <c r="A400" s="133"/>
      <c r="B400" s="17"/>
      <c r="C400" s="18" t="s">
        <v>71</v>
      </c>
      <c r="D400" s="116"/>
      <c r="E400" s="125"/>
      <c r="F400" s="9"/>
      <c r="G400" s="7"/>
      <c r="H400" s="118"/>
      <c r="I400" s="118"/>
      <c r="J400" s="118"/>
    </row>
    <row r="401" spans="1:10" ht="12.95" customHeight="1" x14ac:dyDescent="0.25">
      <c r="A401" s="132">
        <v>198</v>
      </c>
      <c r="B401" s="26" t="s">
        <v>1696</v>
      </c>
      <c r="C401" s="41" t="s">
        <v>1697</v>
      </c>
      <c r="D401" s="115" t="s">
        <v>47</v>
      </c>
      <c r="E401" s="124">
        <v>1</v>
      </c>
      <c r="F401" s="9"/>
      <c r="G401" s="7"/>
      <c r="H401" s="117">
        <f t="shared" ref="H401" si="589">F401+F401*G401</f>
        <v>0</v>
      </c>
      <c r="I401" s="117">
        <f t="shared" ref="I401" si="590">E401*F401</f>
        <v>0</v>
      </c>
      <c r="J401" s="117">
        <f t="shared" ref="J401" si="591">H401*E401</f>
        <v>0</v>
      </c>
    </row>
    <row r="402" spans="1:10" x14ac:dyDescent="0.2">
      <c r="A402" s="133"/>
      <c r="B402" s="17"/>
      <c r="C402" s="18" t="s">
        <v>71</v>
      </c>
      <c r="D402" s="116"/>
      <c r="E402" s="125"/>
      <c r="F402" s="9"/>
      <c r="G402" s="7"/>
      <c r="H402" s="118"/>
      <c r="I402" s="118"/>
      <c r="J402" s="118"/>
    </row>
    <row r="403" spans="1:10" ht="12.95" customHeight="1" x14ac:dyDescent="0.25">
      <c r="A403" s="132">
        <v>199</v>
      </c>
      <c r="B403" s="26" t="s">
        <v>1690</v>
      </c>
      <c r="C403" s="41" t="s">
        <v>1691</v>
      </c>
      <c r="D403" s="115" t="s">
        <v>51</v>
      </c>
      <c r="E403" s="124">
        <v>1</v>
      </c>
      <c r="F403" s="9"/>
      <c r="G403" s="7"/>
      <c r="H403" s="117">
        <f t="shared" ref="H403" si="592">F403+F403*G403</f>
        <v>0</v>
      </c>
      <c r="I403" s="117">
        <f t="shared" ref="I403" si="593">E403*F403</f>
        <v>0</v>
      </c>
      <c r="J403" s="117">
        <f t="shared" ref="J403" si="594">H403*E403</f>
        <v>0</v>
      </c>
    </row>
    <row r="404" spans="1:10" x14ac:dyDescent="0.2">
      <c r="A404" s="133"/>
      <c r="B404" s="17"/>
      <c r="C404" s="18" t="s">
        <v>71</v>
      </c>
      <c r="D404" s="116"/>
      <c r="E404" s="125"/>
      <c r="F404" s="9"/>
      <c r="G404" s="7"/>
      <c r="H404" s="118"/>
      <c r="I404" s="118"/>
      <c r="J404" s="118"/>
    </row>
    <row r="405" spans="1:10" ht="12.95" customHeight="1" x14ac:dyDescent="0.25">
      <c r="A405" s="132">
        <v>200</v>
      </c>
      <c r="B405" s="26" t="s">
        <v>1766</v>
      </c>
      <c r="C405" s="41" t="s">
        <v>1767</v>
      </c>
      <c r="D405" s="115" t="s">
        <v>52</v>
      </c>
      <c r="E405" s="124">
        <v>1</v>
      </c>
      <c r="F405" s="9"/>
      <c r="G405" s="7"/>
      <c r="H405" s="117">
        <f t="shared" ref="H405" si="595">F405+F405*G405</f>
        <v>0</v>
      </c>
      <c r="I405" s="117">
        <f t="shared" ref="I405" si="596">E405*F405</f>
        <v>0</v>
      </c>
      <c r="J405" s="117">
        <f t="shared" ref="J405" si="597">H405*E405</f>
        <v>0</v>
      </c>
    </row>
    <row r="406" spans="1:10" x14ac:dyDescent="0.2">
      <c r="A406" s="133"/>
      <c r="B406" s="17"/>
      <c r="C406" s="18" t="s">
        <v>71</v>
      </c>
      <c r="D406" s="116"/>
      <c r="E406" s="125"/>
      <c r="F406" s="9"/>
      <c r="G406" s="7"/>
      <c r="H406" s="118"/>
      <c r="I406" s="118"/>
      <c r="J406" s="118"/>
    </row>
    <row r="407" spans="1:10" ht="12.95" customHeight="1" x14ac:dyDescent="0.25">
      <c r="A407" s="132">
        <v>201</v>
      </c>
      <c r="B407" s="26" t="s">
        <v>1653</v>
      </c>
      <c r="C407" s="41" t="s">
        <v>1654</v>
      </c>
      <c r="D407" s="115" t="s">
        <v>52</v>
      </c>
      <c r="E407" s="124">
        <v>1</v>
      </c>
      <c r="F407" s="9"/>
      <c r="G407" s="7"/>
      <c r="H407" s="117">
        <f t="shared" ref="H407" si="598">F407+F407*G407</f>
        <v>0</v>
      </c>
      <c r="I407" s="117">
        <f t="shared" ref="I407" si="599">E407*F407</f>
        <v>0</v>
      </c>
      <c r="J407" s="117">
        <f t="shared" ref="J407" si="600">H407*E407</f>
        <v>0</v>
      </c>
    </row>
    <row r="408" spans="1:10" x14ac:dyDescent="0.2">
      <c r="A408" s="133"/>
      <c r="B408" s="17"/>
      <c r="C408" s="18" t="s">
        <v>71</v>
      </c>
      <c r="D408" s="116"/>
      <c r="E408" s="125"/>
      <c r="F408" s="9"/>
      <c r="G408" s="7"/>
      <c r="H408" s="118"/>
      <c r="I408" s="118"/>
      <c r="J408" s="118"/>
    </row>
    <row r="409" spans="1:10" ht="12.95" customHeight="1" x14ac:dyDescent="0.25">
      <c r="A409" s="132">
        <v>202</v>
      </c>
      <c r="B409" s="26" t="s">
        <v>1655</v>
      </c>
      <c r="C409" s="41" t="s">
        <v>1656</v>
      </c>
      <c r="D409" s="115" t="s">
        <v>48</v>
      </c>
      <c r="E409" s="124">
        <v>1</v>
      </c>
      <c r="F409" s="9"/>
      <c r="G409" s="7"/>
      <c r="H409" s="117">
        <f t="shared" ref="H409" si="601">F409+F409*G409</f>
        <v>0</v>
      </c>
      <c r="I409" s="117">
        <f t="shared" ref="I409" si="602">E409*F409</f>
        <v>0</v>
      </c>
      <c r="J409" s="117">
        <f t="shared" ref="J409" si="603">H409*E409</f>
        <v>0</v>
      </c>
    </row>
    <row r="410" spans="1:10" x14ac:dyDescent="0.2">
      <c r="A410" s="133"/>
      <c r="B410" s="17"/>
      <c r="C410" s="18" t="s">
        <v>71</v>
      </c>
      <c r="D410" s="116"/>
      <c r="E410" s="125"/>
      <c r="F410" s="9"/>
      <c r="G410" s="7"/>
      <c r="H410" s="118"/>
      <c r="I410" s="118"/>
      <c r="J410" s="118"/>
    </row>
    <row r="411" spans="1:10" ht="12.95" customHeight="1" x14ac:dyDescent="0.25">
      <c r="A411" s="132">
        <v>203</v>
      </c>
      <c r="B411" s="26" t="s">
        <v>1632</v>
      </c>
      <c r="C411" s="41" t="s">
        <v>1633</v>
      </c>
      <c r="D411" s="115" t="s">
        <v>52</v>
      </c>
      <c r="E411" s="124">
        <v>1</v>
      </c>
      <c r="F411" s="9"/>
      <c r="G411" s="7"/>
      <c r="H411" s="117">
        <f t="shared" ref="H411" si="604">F411+F411*G411</f>
        <v>0</v>
      </c>
      <c r="I411" s="117">
        <f t="shared" ref="I411" si="605">E411*F411</f>
        <v>0</v>
      </c>
      <c r="J411" s="117">
        <f t="shared" ref="J411" si="606">H411*E411</f>
        <v>0</v>
      </c>
    </row>
    <row r="412" spans="1:10" x14ac:dyDescent="0.2">
      <c r="A412" s="133"/>
      <c r="B412" s="17"/>
      <c r="C412" s="18" t="s">
        <v>71</v>
      </c>
      <c r="D412" s="116"/>
      <c r="E412" s="125"/>
      <c r="F412" s="9"/>
      <c r="G412" s="7"/>
      <c r="H412" s="118"/>
      <c r="I412" s="118"/>
      <c r="J412" s="118"/>
    </row>
    <row r="413" spans="1:10" ht="12.95" customHeight="1" x14ac:dyDescent="0.25">
      <c r="A413" s="132">
        <v>204</v>
      </c>
      <c r="B413" s="26" t="s">
        <v>1662</v>
      </c>
      <c r="C413" s="41" t="s">
        <v>1663</v>
      </c>
      <c r="D413" s="115" t="s">
        <v>48</v>
      </c>
      <c r="E413" s="124">
        <v>1</v>
      </c>
      <c r="F413" s="9"/>
      <c r="G413" s="7"/>
      <c r="H413" s="117">
        <f t="shared" ref="H413" si="607">F413+F413*G413</f>
        <v>0</v>
      </c>
      <c r="I413" s="117">
        <f t="shared" ref="I413" si="608">E413*F413</f>
        <v>0</v>
      </c>
      <c r="J413" s="117">
        <f t="shared" ref="J413" si="609">H413*E413</f>
        <v>0</v>
      </c>
    </row>
    <row r="414" spans="1:10" x14ac:dyDescent="0.2">
      <c r="A414" s="133"/>
      <c r="B414" s="17"/>
      <c r="C414" s="18" t="s">
        <v>71</v>
      </c>
      <c r="D414" s="116"/>
      <c r="E414" s="125"/>
      <c r="F414" s="9"/>
      <c r="G414" s="7"/>
      <c r="H414" s="118"/>
      <c r="I414" s="118"/>
      <c r="J414" s="118"/>
    </row>
    <row r="415" spans="1:10" ht="12.95" customHeight="1" x14ac:dyDescent="0.25">
      <c r="A415" s="132">
        <v>205</v>
      </c>
      <c r="B415" s="26" t="s">
        <v>1668</v>
      </c>
      <c r="C415" s="41" t="s">
        <v>1669</v>
      </c>
      <c r="D415" s="115" t="s">
        <v>52</v>
      </c>
      <c r="E415" s="124">
        <v>1</v>
      </c>
      <c r="F415" s="9"/>
      <c r="G415" s="7"/>
      <c r="H415" s="117">
        <f t="shared" ref="H415" si="610">F415+F415*G415</f>
        <v>0</v>
      </c>
      <c r="I415" s="117">
        <f t="shared" ref="I415" si="611">E415*F415</f>
        <v>0</v>
      </c>
      <c r="J415" s="117">
        <f t="shared" ref="J415" si="612">H415*E415</f>
        <v>0</v>
      </c>
    </row>
    <row r="416" spans="1:10" x14ac:dyDescent="0.2">
      <c r="A416" s="133"/>
      <c r="B416" s="17"/>
      <c r="C416" s="18" t="s">
        <v>71</v>
      </c>
      <c r="D416" s="116"/>
      <c r="E416" s="125"/>
      <c r="F416" s="9"/>
      <c r="G416" s="7"/>
      <c r="H416" s="118"/>
      <c r="I416" s="118"/>
      <c r="J416" s="118"/>
    </row>
    <row r="417" spans="3:10" ht="39" thickBot="1" x14ac:dyDescent="0.25">
      <c r="C417" s="114" t="s">
        <v>1778</v>
      </c>
      <c r="D417" s="114"/>
      <c r="E417" s="10"/>
      <c r="F417" s="2" t="str">
        <f>"suma kontrolna: "
&amp;SUM(F7:F416)</f>
        <v>suma kontrolna: 0</v>
      </c>
      <c r="G417" s="2" t="str">
        <f>"suma kontrolna: "
&amp;SUM(G7:G416)</f>
        <v>suma kontrolna: 0</v>
      </c>
      <c r="H417" s="2" t="str">
        <f>"suma kontrolna: "
&amp;SUM(H7:H416)</f>
        <v>suma kontrolna: 0</v>
      </c>
      <c r="I417" s="11" t="str">
        <f>"Całkowita wartość netto: "&amp;SUM(I7:I416)&amp;" zł"</f>
        <v>Całkowita wartość netto: 0 zł</v>
      </c>
      <c r="J417" s="11" t="str">
        <f>"Całkowita wartość brutto: "&amp;SUM(J7:J416)&amp;" zł"</f>
        <v>Całkowita wartość brutto: 0 zł</v>
      </c>
    </row>
    <row r="418" spans="3:10" x14ac:dyDescent="0.2">
      <c r="C418" s="12"/>
    </row>
    <row r="420" spans="3:10" ht="34.5" customHeight="1" x14ac:dyDescent="0.2">
      <c r="F420" s="119" t="s">
        <v>5</v>
      </c>
      <c r="G420" s="119"/>
      <c r="H420" s="119"/>
      <c r="I420" s="119"/>
      <c r="J420" s="119"/>
    </row>
  </sheetData>
  <sortState ref="A8:E420">
    <sortCondition ref="A7"/>
  </sortState>
  <mergeCells count="1235">
    <mergeCell ref="B1:J1"/>
    <mergeCell ref="A2:J2"/>
    <mergeCell ref="A3:J3"/>
    <mergeCell ref="H7:H8"/>
    <mergeCell ref="I7:I8"/>
    <mergeCell ref="J7:J8"/>
    <mergeCell ref="H9:H10"/>
    <mergeCell ref="I9:I10"/>
    <mergeCell ref="J9:J10"/>
    <mergeCell ref="H11:H12"/>
    <mergeCell ref="I11:I12"/>
    <mergeCell ref="J11:J12"/>
    <mergeCell ref="H13:H14"/>
    <mergeCell ref="H17:H18"/>
    <mergeCell ref="I17:I18"/>
    <mergeCell ref="J17:J18"/>
    <mergeCell ref="H19:H20"/>
    <mergeCell ref="I19:I20"/>
    <mergeCell ref="J19:J20"/>
    <mergeCell ref="I13:I14"/>
    <mergeCell ref="J13:J14"/>
    <mergeCell ref="H15:H16"/>
    <mergeCell ref="I15:I16"/>
    <mergeCell ref="J15:J16"/>
    <mergeCell ref="E7:E8"/>
    <mergeCell ref="E9:E10"/>
    <mergeCell ref="E11:E12"/>
    <mergeCell ref="E13:E14"/>
    <mergeCell ref="E15:E16"/>
    <mergeCell ref="H21:H22"/>
    <mergeCell ref="I21:I22"/>
    <mergeCell ref="J21:J22"/>
    <mergeCell ref="H23:H24"/>
    <mergeCell ref="I23:I24"/>
    <mergeCell ref="F420:J420"/>
    <mergeCell ref="H29:H30"/>
    <mergeCell ref="I29:I30"/>
    <mergeCell ref="J29:J30"/>
    <mergeCell ref="H31:H32"/>
    <mergeCell ref="I31:I32"/>
    <mergeCell ref="J31:J32"/>
    <mergeCell ref="H25:H26"/>
    <mergeCell ref="I25:I26"/>
    <mergeCell ref="J25:J26"/>
    <mergeCell ref="H27:H28"/>
    <mergeCell ref="I27:I28"/>
    <mergeCell ref="J27:J28"/>
    <mergeCell ref="H53:H54"/>
    <mergeCell ref="I53:I54"/>
    <mergeCell ref="J53:J54"/>
    <mergeCell ref="H55:H56"/>
    <mergeCell ref="I55:I56"/>
    <mergeCell ref="J55:J56"/>
    <mergeCell ref="H49:H50"/>
    <mergeCell ref="I49:I50"/>
    <mergeCell ref="J49:J50"/>
    <mergeCell ref="H51:H52"/>
    <mergeCell ref="I51:I52"/>
    <mergeCell ref="J51:J52"/>
    <mergeCell ref="H45:H46"/>
    <mergeCell ref="J23:J24"/>
    <mergeCell ref="H41:H42"/>
    <mergeCell ref="I41:I42"/>
    <mergeCell ref="J41:J42"/>
    <mergeCell ref="H43:H44"/>
    <mergeCell ref="I43:I44"/>
    <mergeCell ref="J43:J44"/>
    <mergeCell ref="H37:H38"/>
    <mergeCell ref="I37:I38"/>
    <mergeCell ref="J37:J38"/>
    <mergeCell ref="H39:H40"/>
    <mergeCell ref="I39:I40"/>
    <mergeCell ref="J39:J40"/>
    <mergeCell ref="H33:H34"/>
    <mergeCell ref="I33:I34"/>
    <mergeCell ref="J33:J34"/>
    <mergeCell ref="H35:H36"/>
    <mergeCell ref="I35:I36"/>
    <mergeCell ref="J35:J36"/>
    <mergeCell ref="I45:I46"/>
    <mergeCell ref="J45:J46"/>
    <mergeCell ref="H47:H48"/>
    <mergeCell ref="I47:I48"/>
    <mergeCell ref="J47:J48"/>
    <mergeCell ref="H65:H66"/>
    <mergeCell ref="I65:I66"/>
    <mergeCell ref="J65:J66"/>
    <mergeCell ref="H67:H68"/>
    <mergeCell ref="I67:I68"/>
    <mergeCell ref="J67:J68"/>
    <mergeCell ref="H61:H62"/>
    <mergeCell ref="I61:I62"/>
    <mergeCell ref="J61:J62"/>
    <mergeCell ref="H63:H64"/>
    <mergeCell ref="I63:I64"/>
    <mergeCell ref="J63:J64"/>
    <mergeCell ref="H57:H58"/>
    <mergeCell ref="I57:I58"/>
    <mergeCell ref="J57:J58"/>
    <mergeCell ref="H59:H60"/>
    <mergeCell ref="I59:I60"/>
    <mergeCell ref="J59:J60"/>
    <mergeCell ref="H77:H78"/>
    <mergeCell ref="I77:I78"/>
    <mergeCell ref="J77:J78"/>
    <mergeCell ref="H79:H80"/>
    <mergeCell ref="I79:I80"/>
    <mergeCell ref="J79:J80"/>
    <mergeCell ref="H73:H74"/>
    <mergeCell ref="I73:I74"/>
    <mergeCell ref="J73:J74"/>
    <mergeCell ref="H75:H76"/>
    <mergeCell ref="I75:I76"/>
    <mergeCell ref="J75:J76"/>
    <mergeCell ref="H69:H70"/>
    <mergeCell ref="I69:I70"/>
    <mergeCell ref="J69:J70"/>
    <mergeCell ref="H71:H72"/>
    <mergeCell ref="I71:I72"/>
    <mergeCell ref="J71:J72"/>
    <mergeCell ref="H89:H90"/>
    <mergeCell ref="I89:I90"/>
    <mergeCell ref="J89:J90"/>
    <mergeCell ref="H91:H92"/>
    <mergeCell ref="I91:I92"/>
    <mergeCell ref="J91:J92"/>
    <mergeCell ref="H85:H86"/>
    <mergeCell ref="I85:I86"/>
    <mergeCell ref="J85:J86"/>
    <mergeCell ref="H87:H88"/>
    <mergeCell ref="I87:I88"/>
    <mergeCell ref="J87:J88"/>
    <mergeCell ref="H81:H82"/>
    <mergeCell ref="I81:I82"/>
    <mergeCell ref="J81:J82"/>
    <mergeCell ref="H83:H84"/>
    <mergeCell ref="I83:I84"/>
    <mergeCell ref="J83:J84"/>
    <mergeCell ref="H101:H102"/>
    <mergeCell ref="I101:I102"/>
    <mergeCell ref="J101:J102"/>
    <mergeCell ref="H103:H104"/>
    <mergeCell ref="I103:I104"/>
    <mergeCell ref="J103:J104"/>
    <mergeCell ref="H97:H98"/>
    <mergeCell ref="I97:I98"/>
    <mergeCell ref="J97:J98"/>
    <mergeCell ref="H99:H100"/>
    <mergeCell ref="I99:I100"/>
    <mergeCell ref="J99:J100"/>
    <mergeCell ref="H93:H94"/>
    <mergeCell ref="I93:I94"/>
    <mergeCell ref="J93:J94"/>
    <mergeCell ref="H95:H96"/>
    <mergeCell ref="I95:I96"/>
    <mergeCell ref="J95:J96"/>
    <mergeCell ref="H113:H114"/>
    <mergeCell ref="I113:I114"/>
    <mergeCell ref="J113:J114"/>
    <mergeCell ref="H115:H116"/>
    <mergeCell ref="I115:I116"/>
    <mergeCell ref="J115:J116"/>
    <mergeCell ref="H109:H110"/>
    <mergeCell ref="I109:I110"/>
    <mergeCell ref="J109:J110"/>
    <mergeCell ref="H111:H112"/>
    <mergeCell ref="I111:I112"/>
    <mergeCell ref="J111:J112"/>
    <mergeCell ref="H105:H106"/>
    <mergeCell ref="I105:I106"/>
    <mergeCell ref="J105:J106"/>
    <mergeCell ref="H107:H108"/>
    <mergeCell ref="I107:I108"/>
    <mergeCell ref="J107:J108"/>
    <mergeCell ref="H125:H126"/>
    <mergeCell ref="I125:I126"/>
    <mergeCell ref="J125:J126"/>
    <mergeCell ref="H127:H128"/>
    <mergeCell ref="I127:I128"/>
    <mergeCell ref="J127:J128"/>
    <mergeCell ref="H121:H122"/>
    <mergeCell ref="I121:I122"/>
    <mergeCell ref="J121:J122"/>
    <mergeCell ref="H123:H124"/>
    <mergeCell ref="I123:I124"/>
    <mergeCell ref="J123:J124"/>
    <mergeCell ref="H117:H118"/>
    <mergeCell ref="I117:I118"/>
    <mergeCell ref="J117:J118"/>
    <mergeCell ref="H119:H120"/>
    <mergeCell ref="I119:I120"/>
    <mergeCell ref="J119:J120"/>
    <mergeCell ref="H137:H138"/>
    <mergeCell ref="I137:I138"/>
    <mergeCell ref="J137:J138"/>
    <mergeCell ref="H139:H140"/>
    <mergeCell ref="I139:I140"/>
    <mergeCell ref="J139:J140"/>
    <mergeCell ref="H133:H134"/>
    <mergeCell ref="I133:I134"/>
    <mergeCell ref="J133:J134"/>
    <mergeCell ref="H135:H136"/>
    <mergeCell ref="I135:I136"/>
    <mergeCell ref="J135:J136"/>
    <mergeCell ref="H129:H130"/>
    <mergeCell ref="I129:I130"/>
    <mergeCell ref="J129:J130"/>
    <mergeCell ref="H131:H132"/>
    <mergeCell ref="I131:I132"/>
    <mergeCell ref="J131:J132"/>
    <mergeCell ref="H149:H150"/>
    <mergeCell ref="I149:I150"/>
    <mergeCell ref="J149:J150"/>
    <mergeCell ref="H151:H152"/>
    <mergeCell ref="I151:I152"/>
    <mergeCell ref="J151:J152"/>
    <mergeCell ref="H145:H146"/>
    <mergeCell ref="I145:I146"/>
    <mergeCell ref="J145:J146"/>
    <mergeCell ref="H147:H148"/>
    <mergeCell ref="I147:I148"/>
    <mergeCell ref="J147:J148"/>
    <mergeCell ref="H141:H142"/>
    <mergeCell ref="I141:I142"/>
    <mergeCell ref="J141:J142"/>
    <mergeCell ref="H143:H144"/>
    <mergeCell ref="I143:I144"/>
    <mergeCell ref="J143:J144"/>
    <mergeCell ref="H161:H162"/>
    <mergeCell ref="I161:I162"/>
    <mergeCell ref="J161:J162"/>
    <mergeCell ref="H163:H164"/>
    <mergeCell ref="I163:I164"/>
    <mergeCell ref="J163:J164"/>
    <mergeCell ref="H157:H158"/>
    <mergeCell ref="I157:I158"/>
    <mergeCell ref="J157:J158"/>
    <mergeCell ref="H159:H160"/>
    <mergeCell ref="I159:I160"/>
    <mergeCell ref="J159:J160"/>
    <mergeCell ref="H153:H154"/>
    <mergeCell ref="I153:I154"/>
    <mergeCell ref="J153:J154"/>
    <mergeCell ref="H155:H156"/>
    <mergeCell ref="I155:I156"/>
    <mergeCell ref="J155:J156"/>
    <mergeCell ref="H173:H174"/>
    <mergeCell ref="I173:I174"/>
    <mergeCell ref="J173:J174"/>
    <mergeCell ref="H175:H176"/>
    <mergeCell ref="I175:I176"/>
    <mergeCell ref="J175:J176"/>
    <mergeCell ref="H169:H170"/>
    <mergeCell ref="I169:I170"/>
    <mergeCell ref="J169:J170"/>
    <mergeCell ref="H171:H172"/>
    <mergeCell ref="I171:I172"/>
    <mergeCell ref="J171:J172"/>
    <mergeCell ref="H165:H166"/>
    <mergeCell ref="I165:I166"/>
    <mergeCell ref="J165:J166"/>
    <mergeCell ref="H167:H168"/>
    <mergeCell ref="I167:I168"/>
    <mergeCell ref="J167:J168"/>
    <mergeCell ref="H185:H186"/>
    <mergeCell ref="I185:I186"/>
    <mergeCell ref="J185:J186"/>
    <mergeCell ref="H187:H188"/>
    <mergeCell ref="I187:I188"/>
    <mergeCell ref="J187:J188"/>
    <mergeCell ref="H181:H182"/>
    <mergeCell ref="I181:I182"/>
    <mergeCell ref="J181:J182"/>
    <mergeCell ref="H183:H184"/>
    <mergeCell ref="I183:I184"/>
    <mergeCell ref="J183:J184"/>
    <mergeCell ref="H177:H178"/>
    <mergeCell ref="I177:I178"/>
    <mergeCell ref="J177:J178"/>
    <mergeCell ref="H179:H180"/>
    <mergeCell ref="I179:I180"/>
    <mergeCell ref="J179:J180"/>
    <mergeCell ref="H197:H198"/>
    <mergeCell ref="I197:I198"/>
    <mergeCell ref="J197:J198"/>
    <mergeCell ref="H199:H200"/>
    <mergeCell ref="I199:I200"/>
    <mergeCell ref="J199:J200"/>
    <mergeCell ref="H193:H194"/>
    <mergeCell ref="I193:I194"/>
    <mergeCell ref="J193:J194"/>
    <mergeCell ref="H195:H196"/>
    <mergeCell ref="I195:I196"/>
    <mergeCell ref="J195:J196"/>
    <mergeCell ref="H189:H190"/>
    <mergeCell ref="I189:I190"/>
    <mergeCell ref="J189:J190"/>
    <mergeCell ref="H191:H192"/>
    <mergeCell ref="I191:I192"/>
    <mergeCell ref="J191:J192"/>
    <mergeCell ref="H209:H210"/>
    <mergeCell ref="I209:I210"/>
    <mergeCell ref="J209:J210"/>
    <mergeCell ref="H211:H212"/>
    <mergeCell ref="I211:I212"/>
    <mergeCell ref="J211:J212"/>
    <mergeCell ref="H205:H206"/>
    <mergeCell ref="I205:I206"/>
    <mergeCell ref="J205:J206"/>
    <mergeCell ref="H207:H208"/>
    <mergeCell ref="I207:I208"/>
    <mergeCell ref="J207:J208"/>
    <mergeCell ref="H201:H202"/>
    <mergeCell ref="I201:I202"/>
    <mergeCell ref="J201:J202"/>
    <mergeCell ref="H203:H204"/>
    <mergeCell ref="I203:I204"/>
    <mergeCell ref="J203:J204"/>
    <mergeCell ref="H221:H222"/>
    <mergeCell ref="I221:I222"/>
    <mergeCell ref="J221:J222"/>
    <mergeCell ref="H223:H224"/>
    <mergeCell ref="I223:I224"/>
    <mergeCell ref="J223:J224"/>
    <mergeCell ref="H217:H218"/>
    <mergeCell ref="I217:I218"/>
    <mergeCell ref="J217:J218"/>
    <mergeCell ref="H219:H220"/>
    <mergeCell ref="I219:I220"/>
    <mergeCell ref="J219:J220"/>
    <mergeCell ref="H213:H214"/>
    <mergeCell ref="I213:I214"/>
    <mergeCell ref="J213:J214"/>
    <mergeCell ref="H215:H216"/>
    <mergeCell ref="I215:I216"/>
    <mergeCell ref="J215:J216"/>
    <mergeCell ref="H233:H234"/>
    <mergeCell ref="I233:I234"/>
    <mergeCell ref="J233:J234"/>
    <mergeCell ref="H235:H236"/>
    <mergeCell ref="I235:I236"/>
    <mergeCell ref="J235:J236"/>
    <mergeCell ref="H229:H230"/>
    <mergeCell ref="I229:I230"/>
    <mergeCell ref="J229:J230"/>
    <mergeCell ref="H231:H232"/>
    <mergeCell ref="I231:I232"/>
    <mergeCell ref="J231:J232"/>
    <mergeCell ref="H225:H226"/>
    <mergeCell ref="I225:I226"/>
    <mergeCell ref="J225:J226"/>
    <mergeCell ref="H227:H228"/>
    <mergeCell ref="I227:I228"/>
    <mergeCell ref="J227:J228"/>
    <mergeCell ref="H245:H246"/>
    <mergeCell ref="I245:I246"/>
    <mergeCell ref="J245:J246"/>
    <mergeCell ref="H247:H248"/>
    <mergeCell ref="I247:I248"/>
    <mergeCell ref="J247:J248"/>
    <mergeCell ref="H241:H242"/>
    <mergeCell ref="I241:I242"/>
    <mergeCell ref="J241:J242"/>
    <mergeCell ref="H243:H244"/>
    <mergeCell ref="I243:I244"/>
    <mergeCell ref="J243:J244"/>
    <mergeCell ref="H237:H238"/>
    <mergeCell ref="I237:I238"/>
    <mergeCell ref="J237:J238"/>
    <mergeCell ref="H239:H240"/>
    <mergeCell ref="I239:I240"/>
    <mergeCell ref="J239:J240"/>
    <mergeCell ref="H257:H258"/>
    <mergeCell ref="I257:I258"/>
    <mergeCell ref="J257:J258"/>
    <mergeCell ref="H259:H260"/>
    <mergeCell ref="I259:I260"/>
    <mergeCell ref="J259:J260"/>
    <mergeCell ref="H253:H254"/>
    <mergeCell ref="I253:I254"/>
    <mergeCell ref="J253:J254"/>
    <mergeCell ref="H255:H256"/>
    <mergeCell ref="I255:I256"/>
    <mergeCell ref="J255:J256"/>
    <mergeCell ref="H249:H250"/>
    <mergeCell ref="I249:I250"/>
    <mergeCell ref="J249:J250"/>
    <mergeCell ref="H251:H252"/>
    <mergeCell ref="I251:I252"/>
    <mergeCell ref="J251:J252"/>
    <mergeCell ref="H269:H270"/>
    <mergeCell ref="I269:I270"/>
    <mergeCell ref="J269:J270"/>
    <mergeCell ref="H271:H272"/>
    <mergeCell ref="I271:I272"/>
    <mergeCell ref="J271:J272"/>
    <mergeCell ref="H265:H266"/>
    <mergeCell ref="I265:I266"/>
    <mergeCell ref="J265:J266"/>
    <mergeCell ref="H267:H268"/>
    <mergeCell ref="I267:I268"/>
    <mergeCell ref="J267:J268"/>
    <mergeCell ref="H261:H262"/>
    <mergeCell ref="I261:I262"/>
    <mergeCell ref="J261:J262"/>
    <mergeCell ref="H263:H264"/>
    <mergeCell ref="I263:I264"/>
    <mergeCell ref="J263:J264"/>
    <mergeCell ref="H281:H282"/>
    <mergeCell ref="I281:I282"/>
    <mergeCell ref="J281:J282"/>
    <mergeCell ref="H283:H284"/>
    <mergeCell ref="I283:I284"/>
    <mergeCell ref="J283:J284"/>
    <mergeCell ref="H277:H278"/>
    <mergeCell ref="I277:I278"/>
    <mergeCell ref="J277:J278"/>
    <mergeCell ref="H279:H280"/>
    <mergeCell ref="I279:I280"/>
    <mergeCell ref="J279:J280"/>
    <mergeCell ref="H273:H274"/>
    <mergeCell ref="I273:I274"/>
    <mergeCell ref="J273:J274"/>
    <mergeCell ref="H275:H276"/>
    <mergeCell ref="I275:I276"/>
    <mergeCell ref="J275:J276"/>
    <mergeCell ref="H293:H294"/>
    <mergeCell ref="I293:I294"/>
    <mergeCell ref="J293:J294"/>
    <mergeCell ref="H295:H296"/>
    <mergeCell ref="I295:I296"/>
    <mergeCell ref="J295:J296"/>
    <mergeCell ref="H289:H290"/>
    <mergeCell ref="I289:I290"/>
    <mergeCell ref="J289:J290"/>
    <mergeCell ref="H291:H292"/>
    <mergeCell ref="I291:I292"/>
    <mergeCell ref="J291:J292"/>
    <mergeCell ref="H285:H286"/>
    <mergeCell ref="I285:I286"/>
    <mergeCell ref="J285:J286"/>
    <mergeCell ref="H287:H288"/>
    <mergeCell ref="I287:I288"/>
    <mergeCell ref="J287:J288"/>
    <mergeCell ref="H305:H306"/>
    <mergeCell ref="I305:I306"/>
    <mergeCell ref="J305:J306"/>
    <mergeCell ref="H307:H308"/>
    <mergeCell ref="I307:I308"/>
    <mergeCell ref="J307:J308"/>
    <mergeCell ref="H301:H302"/>
    <mergeCell ref="I301:I302"/>
    <mergeCell ref="J301:J302"/>
    <mergeCell ref="H303:H304"/>
    <mergeCell ref="I303:I304"/>
    <mergeCell ref="J303:J304"/>
    <mergeCell ref="H297:H298"/>
    <mergeCell ref="I297:I298"/>
    <mergeCell ref="J297:J298"/>
    <mergeCell ref="H299:H300"/>
    <mergeCell ref="I299:I300"/>
    <mergeCell ref="J299:J300"/>
    <mergeCell ref="H317:H318"/>
    <mergeCell ref="I317:I318"/>
    <mergeCell ref="J317:J318"/>
    <mergeCell ref="H319:H320"/>
    <mergeCell ref="I319:I320"/>
    <mergeCell ref="J319:J320"/>
    <mergeCell ref="H313:H314"/>
    <mergeCell ref="I313:I314"/>
    <mergeCell ref="J313:J314"/>
    <mergeCell ref="H315:H316"/>
    <mergeCell ref="I315:I316"/>
    <mergeCell ref="J315:J316"/>
    <mergeCell ref="H309:H310"/>
    <mergeCell ref="I309:I310"/>
    <mergeCell ref="J309:J310"/>
    <mergeCell ref="H311:H312"/>
    <mergeCell ref="I311:I312"/>
    <mergeCell ref="J311:J312"/>
    <mergeCell ref="H329:H330"/>
    <mergeCell ref="I329:I330"/>
    <mergeCell ref="J329:J330"/>
    <mergeCell ref="H331:H332"/>
    <mergeCell ref="I331:I332"/>
    <mergeCell ref="J331:J332"/>
    <mergeCell ref="H325:H326"/>
    <mergeCell ref="I325:I326"/>
    <mergeCell ref="J325:J326"/>
    <mergeCell ref="H327:H328"/>
    <mergeCell ref="I327:I328"/>
    <mergeCell ref="J327:J328"/>
    <mergeCell ref="H321:H322"/>
    <mergeCell ref="I321:I322"/>
    <mergeCell ref="J321:J322"/>
    <mergeCell ref="H323:H324"/>
    <mergeCell ref="I323:I324"/>
    <mergeCell ref="J323:J324"/>
    <mergeCell ref="H341:H342"/>
    <mergeCell ref="I341:I342"/>
    <mergeCell ref="J341:J342"/>
    <mergeCell ref="H343:H344"/>
    <mergeCell ref="I343:I344"/>
    <mergeCell ref="J343:J344"/>
    <mergeCell ref="H337:H338"/>
    <mergeCell ref="I337:I338"/>
    <mergeCell ref="J337:J338"/>
    <mergeCell ref="H339:H340"/>
    <mergeCell ref="I339:I340"/>
    <mergeCell ref="J339:J340"/>
    <mergeCell ref="H333:H334"/>
    <mergeCell ref="I333:I334"/>
    <mergeCell ref="J333:J334"/>
    <mergeCell ref="H335:H336"/>
    <mergeCell ref="I335:I336"/>
    <mergeCell ref="J335:J336"/>
    <mergeCell ref="H353:H354"/>
    <mergeCell ref="I353:I354"/>
    <mergeCell ref="J353:J354"/>
    <mergeCell ref="H355:H356"/>
    <mergeCell ref="I355:I356"/>
    <mergeCell ref="J355:J356"/>
    <mergeCell ref="H349:H350"/>
    <mergeCell ref="I349:I350"/>
    <mergeCell ref="J349:J350"/>
    <mergeCell ref="H351:H352"/>
    <mergeCell ref="I351:I352"/>
    <mergeCell ref="J351:J352"/>
    <mergeCell ref="H345:H346"/>
    <mergeCell ref="I345:I346"/>
    <mergeCell ref="J345:J346"/>
    <mergeCell ref="H347:H348"/>
    <mergeCell ref="I347:I348"/>
    <mergeCell ref="J347:J348"/>
    <mergeCell ref="H365:H366"/>
    <mergeCell ref="I365:I366"/>
    <mergeCell ref="J365:J366"/>
    <mergeCell ref="H367:H368"/>
    <mergeCell ref="I367:I368"/>
    <mergeCell ref="J367:J368"/>
    <mergeCell ref="H361:H362"/>
    <mergeCell ref="I361:I362"/>
    <mergeCell ref="J361:J362"/>
    <mergeCell ref="H363:H364"/>
    <mergeCell ref="I363:I364"/>
    <mergeCell ref="J363:J364"/>
    <mergeCell ref="H357:H358"/>
    <mergeCell ref="I357:I358"/>
    <mergeCell ref="J357:J358"/>
    <mergeCell ref="H359:H360"/>
    <mergeCell ref="I359:I360"/>
    <mergeCell ref="J359:J360"/>
    <mergeCell ref="H377:H378"/>
    <mergeCell ref="I377:I378"/>
    <mergeCell ref="J377:J378"/>
    <mergeCell ref="H379:H380"/>
    <mergeCell ref="I379:I380"/>
    <mergeCell ref="J379:J380"/>
    <mergeCell ref="H373:H374"/>
    <mergeCell ref="I373:I374"/>
    <mergeCell ref="J373:J374"/>
    <mergeCell ref="H375:H376"/>
    <mergeCell ref="I375:I376"/>
    <mergeCell ref="J375:J376"/>
    <mergeCell ref="H369:H370"/>
    <mergeCell ref="I369:I370"/>
    <mergeCell ref="J369:J370"/>
    <mergeCell ref="H371:H372"/>
    <mergeCell ref="I371:I372"/>
    <mergeCell ref="J371:J372"/>
    <mergeCell ref="H389:H390"/>
    <mergeCell ref="I389:I390"/>
    <mergeCell ref="J389:J390"/>
    <mergeCell ref="H391:H392"/>
    <mergeCell ref="I391:I392"/>
    <mergeCell ref="J391:J392"/>
    <mergeCell ref="H385:H386"/>
    <mergeCell ref="I385:I386"/>
    <mergeCell ref="J385:J386"/>
    <mergeCell ref="H387:H388"/>
    <mergeCell ref="I387:I388"/>
    <mergeCell ref="J387:J388"/>
    <mergeCell ref="H381:H382"/>
    <mergeCell ref="I381:I382"/>
    <mergeCell ref="J381:J382"/>
    <mergeCell ref="H383:H384"/>
    <mergeCell ref="I383:I384"/>
    <mergeCell ref="J383:J384"/>
    <mergeCell ref="H401:H402"/>
    <mergeCell ref="I401:I402"/>
    <mergeCell ref="J401:J402"/>
    <mergeCell ref="H403:H404"/>
    <mergeCell ref="I403:I404"/>
    <mergeCell ref="J403:J404"/>
    <mergeCell ref="H397:H398"/>
    <mergeCell ref="I397:I398"/>
    <mergeCell ref="J397:J398"/>
    <mergeCell ref="H399:H400"/>
    <mergeCell ref="I399:I400"/>
    <mergeCell ref="J399:J400"/>
    <mergeCell ref="H393:H394"/>
    <mergeCell ref="I393:I394"/>
    <mergeCell ref="J393:J394"/>
    <mergeCell ref="H395:H396"/>
    <mergeCell ref="I395:I396"/>
    <mergeCell ref="J395:J396"/>
    <mergeCell ref="H413:H414"/>
    <mergeCell ref="I413:I414"/>
    <mergeCell ref="J413:J414"/>
    <mergeCell ref="H415:H416"/>
    <mergeCell ref="I415:I416"/>
    <mergeCell ref="J415:J416"/>
    <mergeCell ref="H409:H410"/>
    <mergeCell ref="I409:I410"/>
    <mergeCell ref="J409:J410"/>
    <mergeCell ref="H411:H412"/>
    <mergeCell ref="I411:I412"/>
    <mergeCell ref="J411:J412"/>
    <mergeCell ref="H405:H406"/>
    <mergeCell ref="I405:I406"/>
    <mergeCell ref="J405:J406"/>
    <mergeCell ref="H407:H408"/>
    <mergeCell ref="I407:I408"/>
    <mergeCell ref="J407:J408"/>
    <mergeCell ref="A37:A38"/>
    <mergeCell ref="A39:A40"/>
    <mergeCell ref="A41:A42"/>
    <mergeCell ref="A43:A44"/>
    <mergeCell ref="A45:A46"/>
    <mergeCell ref="A27:A28"/>
    <mergeCell ref="A29:A30"/>
    <mergeCell ref="A31:A32"/>
    <mergeCell ref="A33:A34"/>
    <mergeCell ref="A35:A36"/>
    <mergeCell ref="A17:A18"/>
    <mergeCell ref="A19:A20"/>
    <mergeCell ref="A21:A22"/>
    <mergeCell ref="A23:A24"/>
    <mergeCell ref="A25:A26"/>
    <mergeCell ref="A7:A8"/>
    <mergeCell ref="A9:A10"/>
    <mergeCell ref="A11:A12"/>
    <mergeCell ref="A13:A14"/>
    <mergeCell ref="A15:A16"/>
    <mergeCell ref="A77:A78"/>
    <mergeCell ref="A79:A80"/>
    <mergeCell ref="A81:A82"/>
    <mergeCell ref="A83:A84"/>
    <mergeCell ref="A85:A86"/>
    <mergeCell ref="A67:A68"/>
    <mergeCell ref="A69:A70"/>
    <mergeCell ref="A71:A72"/>
    <mergeCell ref="A73:A74"/>
    <mergeCell ref="A75:A76"/>
    <mergeCell ref="A57:A58"/>
    <mergeCell ref="A59:A60"/>
    <mergeCell ref="A61:A62"/>
    <mergeCell ref="A63:A64"/>
    <mergeCell ref="A65:A66"/>
    <mergeCell ref="A47:A48"/>
    <mergeCell ref="A49:A50"/>
    <mergeCell ref="A51:A52"/>
    <mergeCell ref="A53:A54"/>
    <mergeCell ref="A55:A56"/>
    <mergeCell ref="A117:A118"/>
    <mergeCell ref="A119:A120"/>
    <mergeCell ref="A121:A122"/>
    <mergeCell ref="A123:A124"/>
    <mergeCell ref="A125:A126"/>
    <mergeCell ref="A107:A108"/>
    <mergeCell ref="A109:A110"/>
    <mergeCell ref="A111:A112"/>
    <mergeCell ref="A113:A114"/>
    <mergeCell ref="A115:A116"/>
    <mergeCell ref="A97:A98"/>
    <mergeCell ref="A99:A100"/>
    <mergeCell ref="A101:A102"/>
    <mergeCell ref="A103:A104"/>
    <mergeCell ref="A105:A106"/>
    <mergeCell ref="A87:A88"/>
    <mergeCell ref="A89:A90"/>
    <mergeCell ref="A91:A92"/>
    <mergeCell ref="A93:A94"/>
    <mergeCell ref="A95:A96"/>
    <mergeCell ref="A157:A158"/>
    <mergeCell ref="A159:A160"/>
    <mergeCell ref="A161:A162"/>
    <mergeCell ref="A163:A164"/>
    <mergeCell ref="A165:A166"/>
    <mergeCell ref="A147:A148"/>
    <mergeCell ref="A149:A150"/>
    <mergeCell ref="A151:A152"/>
    <mergeCell ref="A153:A154"/>
    <mergeCell ref="A155:A156"/>
    <mergeCell ref="A137:A138"/>
    <mergeCell ref="A139:A140"/>
    <mergeCell ref="A141:A142"/>
    <mergeCell ref="A143:A144"/>
    <mergeCell ref="A145:A146"/>
    <mergeCell ref="A127:A128"/>
    <mergeCell ref="A129:A130"/>
    <mergeCell ref="A131:A132"/>
    <mergeCell ref="A133:A134"/>
    <mergeCell ref="A135:A136"/>
    <mergeCell ref="A197:A198"/>
    <mergeCell ref="A199:A200"/>
    <mergeCell ref="A201:A202"/>
    <mergeCell ref="A203:A204"/>
    <mergeCell ref="A205:A206"/>
    <mergeCell ref="A187:A188"/>
    <mergeCell ref="A189:A190"/>
    <mergeCell ref="A191:A192"/>
    <mergeCell ref="A193:A194"/>
    <mergeCell ref="A195:A196"/>
    <mergeCell ref="A177:A178"/>
    <mergeCell ref="A179:A180"/>
    <mergeCell ref="A181:A182"/>
    <mergeCell ref="A183:A184"/>
    <mergeCell ref="A185:A186"/>
    <mergeCell ref="A167:A168"/>
    <mergeCell ref="A169:A170"/>
    <mergeCell ref="A171:A172"/>
    <mergeCell ref="A173:A174"/>
    <mergeCell ref="A175:A176"/>
    <mergeCell ref="A237:A238"/>
    <mergeCell ref="A239:A240"/>
    <mergeCell ref="A241:A242"/>
    <mergeCell ref="A243:A244"/>
    <mergeCell ref="A245:A246"/>
    <mergeCell ref="A227:A228"/>
    <mergeCell ref="A229:A230"/>
    <mergeCell ref="A231:A232"/>
    <mergeCell ref="A233:A234"/>
    <mergeCell ref="A235:A236"/>
    <mergeCell ref="A217:A218"/>
    <mergeCell ref="A219:A220"/>
    <mergeCell ref="A221:A222"/>
    <mergeCell ref="A223:A224"/>
    <mergeCell ref="A225:A226"/>
    <mergeCell ref="A207:A208"/>
    <mergeCell ref="A209:A210"/>
    <mergeCell ref="A211:A212"/>
    <mergeCell ref="A213:A214"/>
    <mergeCell ref="A215:A216"/>
    <mergeCell ref="A277:A278"/>
    <mergeCell ref="A279:A280"/>
    <mergeCell ref="A281:A282"/>
    <mergeCell ref="A283:A284"/>
    <mergeCell ref="A285:A286"/>
    <mergeCell ref="A267:A268"/>
    <mergeCell ref="A269:A270"/>
    <mergeCell ref="A271:A272"/>
    <mergeCell ref="A273:A274"/>
    <mergeCell ref="A275:A276"/>
    <mergeCell ref="A257:A258"/>
    <mergeCell ref="A259:A260"/>
    <mergeCell ref="A261:A262"/>
    <mergeCell ref="A263:A264"/>
    <mergeCell ref="A265:A266"/>
    <mergeCell ref="A247:A248"/>
    <mergeCell ref="A249:A250"/>
    <mergeCell ref="A251:A252"/>
    <mergeCell ref="A253:A254"/>
    <mergeCell ref="A255:A256"/>
    <mergeCell ref="A317:A318"/>
    <mergeCell ref="A319:A320"/>
    <mergeCell ref="A321:A322"/>
    <mergeCell ref="A323:A324"/>
    <mergeCell ref="A325:A326"/>
    <mergeCell ref="A307:A308"/>
    <mergeCell ref="A309:A310"/>
    <mergeCell ref="A311:A312"/>
    <mergeCell ref="A313:A314"/>
    <mergeCell ref="A315:A316"/>
    <mergeCell ref="A297:A298"/>
    <mergeCell ref="A299:A300"/>
    <mergeCell ref="A301:A302"/>
    <mergeCell ref="A303:A304"/>
    <mergeCell ref="A305:A306"/>
    <mergeCell ref="A287:A288"/>
    <mergeCell ref="A289:A290"/>
    <mergeCell ref="A291:A292"/>
    <mergeCell ref="A293:A294"/>
    <mergeCell ref="A295:A296"/>
    <mergeCell ref="A361:A362"/>
    <mergeCell ref="A363:A364"/>
    <mergeCell ref="A365:A366"/>
    <mergeCell ref="A347:A348"/>
    <mergeCell ref="A349:A350"/>
    <mergeCell ref="A351:A352"/>
    <mergeCell ref="A353:A354"/>
    <mergeCell ref="A355:A356"/>
    <mergeCell ref="A337:A338"/>
    <mergeCell ref="A339:A340"/>
    <mergeCell ref="A341:A342"/>
    <mergeCell ref="A343:A344"/>
    <mergeCell ref="A345:A346"/>
    <mergeCell ref="A327:A328"/>
    <mergeCell ref="A329:A330"/>
    <mergeCell ref="A331:A332"/>
    <mergeCell ref="A333:A334"/>
    <mergeCell ref="A335:A336"/>
    <mergeCell ref="A407:A408"/>
    <mergeCell ref="A409:A410"/>
    <mergeCell ref="A411:A412"/>
    <mergeCell ref="A413:A414"/>
    <mergeCell ref="A415:A416"/>
    <mergeCell ref="A397:A398"/>
    <mergeCell ref="A399:A400"/>
    <mergeCell ref="A401:A402"/>
    <mergeCell ref="A403:A404"/>
    <mergeCell ref="A405:A406"/>
    <mergeCell ref="A387:A388"/>
    <mergeCell ref="A389:A390"/>
    <mergeCell ref="A391:A392"/>
    <mergeCell ref="A393:A394"/>
    <mergeCell ref="A395:A396"/>
    <mergeCell ref="A377:A378"/>
    <mergeCell ref="A379:A380"/>
    <mergeCell ref="A381:A382"/>
    <mergeCell ref="A383:A384"/>
    <mergeCell ref="A385:A386"/>
    <mergeCell ref="A367:A368"/>
    <mergeCell ref="A369:A370"/>
    <mergeCell ref="A371:A372"/>
    <mergeCell ref="A373:A374"/>
    <mergeCell ref="A375:A376"/>
    <mergeCell ref="A357:A358"/>
    <mergeCell ref="A359:A360"/>
    <mergeCell ref="E47:E48"/>
    <mergeCell ref="E49:E50"/>
    <mergeCell ref="E51:E52"/>
    <mergeCell ref="E53:E54"/>
    <mergeCell ref="E55:E56"/>
    <mergeCell ref="E37:E38"/>
    <mergeCell ref="E39:E40"/>
    <mergeCell ref="E41:E42"/>
    <mergeCell ref="E43:E44"/>
    <mergeCell ref="E45:E46"/>
    <mergeCell ref="E127:E128"/>
    <mergeCell ref="E129:E130"/>
    <mergeCell ref="E131:E132"/>
    <mergeCell ref="E133:E134"/>
    <mergeCell ref="E135:E136"/>
    <mergeCell ref="E117:E118"/>
    <mergeCell ref="E119:E120"/>
    <mergeCell ref="E121:E122"/>
    <mergeCell ref="E123:E124"/>
    <mergeCell ref="E125:E126"/>
    <mergeCell ref="E107:E108"/>
    <mergeCell ref="E109:E110"/>
    <mergeCell ref="E111:E112"/>
    <mergeCell ref="E113:E114"/>
    <mergeCell ref="E115:E116"/>
    <mergeCell ref="E27:E28"/>
    <mergeCell ref="E29:E30"/>
    <mergeCell ref="E31:E32"/>
    <mergeCell ref="E33:E34"/>
    <mergeCell ref="E35:E36"/>
    <mergeCell ref="E17:E18"/>
    <mergeCell ref="E19:E20"/>
    <mergeCell ref="E21:E22"/>
    <mergeCell ref="E23:E24"/>
    <mergeCell ref="E25:E26"/>
    <mergeCell ref="E87:E88"/>
    <mergeCell ref="E89:E90"/>
    <mergeCell ref="E91:E92"/>
    <mergeCell ref="E93:E94"/>
    <mergeCell ref="E95:E96"/>
    <mergeCell ref="E77:E78"/>
    <mergeCell ref="E79:E80"/>
    <mergeCell ref="E81:E82"/>
    <mergeCell ref="E83:E84"/>
    <mergeCell ref="E85:E86"/>
    <mergeCell ref="E67:E68"/>
    <mergeCell ref="E69:E70"/>
    <mergeCell ref="E71:E72"/>
    <mergeCell ref="E73:E74"/>
    <mergeCell ref="E75:E76"/>
    <mergeCell ref="E57:E58"/>
    <mergeCell ref="E59:E60"/>
    <mergeCell ref="E61:E62"/>
    <mergeCell ref="E63:E64"/>
    <mergeCell ref="E65:E66"/>
    <mergeCell ref="E97:E98"/>
    <mergeCell ref="E99:E100"/>
    <mergeCell ref="E101:E102"/>
    <mergeCell ref="E103:E104"/>
    <mergeCell ref="E105:E106"/>
    <mergeCell ref="E167:E168"/>
    <mergeCell ref="E169:E170"/>
    <mergeCell ref="E171:E172"/>
    <mergeCell ref="E173:E174"/>
    <mergeCell ref="E175:E176"/>
    <mergeCell ref="E157:E158"/>
    <mergeCell ref="E159:E160"/>
    <mergeCell ref="E161:E162"/>
    <mergeCell ref="E163:E164"/>
    <mergeCell ref="E165:E166"/>
    <mergeCell ref="E147:E148"/>
    <mergeCell ref="E149:E150"/>
    <mergeCell ref="E151:E152"/>
    <mergeCell ref="E153:E154"/>
    <mergeCell ref="E155:E156"/>
    <mergeCell ref="E137:E138"/>
    <mergeCell ref="E139:E140"/>
    <mergeCell ref="E141:E142"/>
    <mergeCell ref="E143:E144"/>
    <mergeCell ref="E145:E146"/>
    <mergeCell ref="E207:E208"/>
    <mergeCell ref="E209:E210"/>
    <mergeCell ref="E211:E212"/>
    <mergeCell ref="E213:E214"/>
    <mergeCell ref="E215:E216"/>
    <mergeCell ref="E197:E198"/>
    <mergeCell ref="E199:E200"/>
    <mergeCell ref="E201:E202"/>
    <mergeCell ref="E203:E204"/>
    <mergeCell ref="E205:E206"/>
    <mergeCell ref="E187:E188"/>
    <mergeCell ref="E189:E190"/>
    <mergeCell ref="E191:E192"/>
    <mergeCell ref="E193:E194"/>
    <mergeCell ref="E195:E196"/>
    <mergeCell ref="E177:E178"/>
    <mergeCell ref="E179:E180"/>
    <mergeCell ref="E181:E182"/>
    <mergeCell ref="E183:E184"/>
    <mergeCell ref="E185:E186"/>
    <mergeCell ref="E247:E248"/>
    <mergeCell ref="E249:E250"/>
    <mergeCell ref="E251:E252"/>
    <mergeCell ref="E253:E254"/>
    <mergeCell ref="E255:E256"/>
    <mergeCell ref="E237:E238"/>
    <mergeCell ref="E239:E240"/>
    <mergeCell ref="E241:E242"/>
    <mergeCell ref="E243:E244"/>
    <mergeCell ref="E245:E246"/>
    <mergeCell ref="E227:E228"/>
    <mergeCell ref="E229:E230"/>
    <mergeCell ref="E231:E232"/>
    <mergeCell ref="E233:E234"/>
    <mergeCell ref="E235:E236"/>
    <mergeCell ref="E217:E218"/>
    <mergeCell ref="E219:E220"/>
    <mergeCell ref="E221:E222"/>
    <mergeCell ref="E223:E224"/>
    <mergeCell ref="E225:E226"/>
    <mergeCell ref="E287:E288"/>
    <mergeCell ref="E289:E290"/>
    <mergeCell ref="E291:E292"/>
    <mergeCell ref="E293:E294"/>
    <mergeCell ref="E295:E296"/>
    <mergeCell ref="E277:E278"/>
    <mergeCell ref="E279:E280"/>
    <mergeCell ref="E281:E282"/>
    <mergeCell ref="E283:E284"/>
    <mergeCell ref="E285:E286"/>
    <mergeCell ref="E267:E268"/>
    <mergeCell ref="E269:E270"/>
    <mergeCell ref="E271:E272"/>
    <mergeCell ref="E273:E274"/>
    <mergeCell ref="E275:E276"/>
    <mergeCell ref="E257:E258"/>
    <mergeCell ref="E259:E260"/>
    <mergeCell ref="E261:E262"/>
    <mergeCell ref="E263:E264"/>
    <mergeCell ref="E265:E266"/>
    <mergeCell ref="E327:E328"/>
    <mergeCell ref="E329:E330"/>
    <mergeCell ref="E331:E332"/>
    <mergeCell ref="E333:E334"/>
    <mergeCell ref="E335:E336"/>
    <mergeCell ref="E317:E318"/>
    <mergeCell ref="E319:E320"/>
    <mergeCell ref="E321:E322"/>
    <mergeCell ref="E323:E324"/>
    <mergeCell ref="E325:E326"/>
    <mergeCell ref="E307:E308"/>
    <mergeCell ref="E309:E310"/>
    <mergeCell ref="E311:E312"/>
    <mergeCell ref="E313:E314"/>
    <mergeCell ref="E315:E316"/>
    <mergeCell ref="E297:E298"/>
    <mergeCell ref="E299:E300"/>
    <mergeCell ref="E301:E302"/>
    <mergeCell ref="E303:E304"/>
    <mergeCell ref="E305:E306"/>
    <mergeCell ref="E415:E416"/>
    <mergeCell ref="E397:E398"/>
    <mergeCell ref="E399:E400"/>
    <mergeCell ref="E401:E402"/>
    <mergeCell ref="E403:E404"/>
    <mergeCell ref="E405:E406"/>
    <mergeCell ref="E387:E388"/>
    <mergeCell ref="E389:E390"/>
    <mergeCell ref="E391:E392"/>
    <mergeCell ref="E393:E394"/>
    <mergeCell ref="E395:E396"/>
    <mergeCell ref="E377:E378"/>
    <mergeCell ref="E379:E380"/>
    <mergeCell ref="E381:E382"/>
    <mergeCell ref="E383:E384"/>
    <mergeCell ref="E385:E386"/>
    <mergeCell ref="E367:E368"/>
    <mergeCell ref="E369:E370"/>
    <mergeCell ref="E371:E372"/>
    <mergeCell ref="E373:E374"/>
    <mergeCell ref="E375:E376"/>
    <mergeCell ref="D47:D48"/>
    <mergeCell ref="D49:D50"/>
    <mergeCell ref="D51:D52"/>
    <mergeCell ref="D53:D54"/>
    <mergeCell ref="D55:D56"/>
    <mergeCell ref="D41:D42"/>
    <mergeCell ref="D43:D44"/>
    <mergeCell ref="D45:D46"/>
    <mergeCell ref="D7:D8"/>
    <mergeCell ref="D9:D10"/>
    <mergeCell ref="D11:D12"/>
    <mergeCell ref="D13:D14"/>
    <mergeCell ref="D15:D16"/>
    <mergeCell ref="E407:E408"/>
    <mergeCell ref="E409:E410"/>
    <mergeCell ref="E411:E412"/>
    <mergeCell ref="E413:E414"/>
    <mergeCell ref="E357:E358"/>
    <mergeCell ref="E359:E360"/>
    <mergeCell ref="E361:E362"/>
    <mergeCell ref="E363:E364"/>
    <mergeCell ref="E365:E366"/>
    <mergeCell ref="E347:E348"/>
    <mergeCell ref="E349:E350"/>
    <mergeCell ref="E351:E352"/>
    <mergeCell ref="E353:E354"/>
    <mergeCell ref="E355:E356"/>
    <mergeCell ref="E337:E338"/>
    <mergeCell ref="E339:E340"/>
    <mergeCell ref="E341:E342"/>
    <mergeCell ref="E343:E344"/>
    <mergeCell ref="E345:E346"/>
    <mergeCell ref="D87:D88"/>
    <mergeCell ref="D89:D90"/>
    <mergeCell ref="D91:D92"/>
    <mergeCell ref="D93:D94"/>
    <mergeCell ref="D95:D96"/>
    <mergeCell ref="D77:D78"/>
    <mergeCell ref="D79:D80"/>
    <mergeCell ref="D81:D82"/>
    <mergeCell ref="D83:D84"/>
    <mergeCell ref="D85:D86"/>
    <mergeCell ref="D67:D68"/>
    <mergeCell ref="D69:D70"/>
    <mergeCell ref="D71:D72"/>
    <mergeCell ref="D73:D74"/>
    <mergeCell ref="D75:D76"/>
    <mergeCell ref="D57:D58"/>
    <mergeCell ref="D59:D60"/>
    <mergeCell ref="D61:D62"/>
    <mergeCell ref="D63:D64"/>
    <mergeCell ref="D65:D66"/>
    <mergeCell ref="D127:D128"/>
    <mergeCell ref="D129:D130"/>
    <mergeCell ref="D131:D132"/>
    <mergeCell ref="D133:D134"/>
    <mergeCell ref="D135:D136"/>
    <mergeCell ref="D117:D118"/>
    <mergeCell ref="D119:D120"/>
    <mergeCell ref="D121:D122"/>
    <mergeCell ref="D123:D124"/>
    <mergeCell ref="D125:D126"/>
    <mergeCell ref="D107:D108"/>
    <mergeCell ref="D109:D110"/>
    <mergeCell ref="D111:D112"/>
    <mergeCell ref="D113:D114"/>
    <mergeCell ref="D115:D116"/>
    <mergeCell ref="D97:D98"/>
    <mergeCell ref="D99:D100"/>
    <mergeCell ref="D101:D102"/>
    <mergeCell ref="D103:D104"/>
    <mergeCell ref="D105:D106"/>
    <mergeCell ref="D167:D168"/>
    <mergeCell ref="D169:D170"/>
    <mergeCell ref="D171:D172"/>
    <mergeCell ref="D173:D174"/>
    <mergeCell ref="D175:D176"/>
    <mergeCell ref="D157:D158"/>
    <mergeCell ref="D159:D160"/>
    <mergeCell ref="D161:D162"/>
    <mergeCell ref="D163:D164"/>
    <mergeCell ref="D165:D166"/>
    <mergeCell ref="D147:D148"/>
    <mergeCell ref="D149:D150"/>
    <mergeCell ref="D151:D152"/>
    <mergeCell ref="D153:D154"/>
    <mergeCell ref="D155:D156"/>
    <mergeCell ref="D137:D138"/>
    <mergeCell ref="D139:D140"/>
    <mergeCell ref="D141:D142"/>
    <mergeCell ref="D143:D144"/>
    <mergeCell ref="D145:D146"/>
    <mergeCell ref="D207:D208"/>
    <mergeCell ref="D209:D210"/>
    <mergeCell ref="D211:D212"/>
    <mergeCell ref="D213:D214"/>
    <mergeCell ref="D215:D216"/>
    <mergeCell ref="D197:D198"/>
    <mergeCell ref="D199:D200"/>
    <mergeCell ref="D201:D202"/>
    <mergeCell ref="D203:D204"/>
    <mergeCell ref="D205:D206"/>
    <mergeCell ref="D187:D188"/>
    <mergeCell ref="D189:D190"/>
    <mergeCell ref="D191:D192"/>
    <mergeCell ref="D193:D194"/>
    <mergeCell ref="D195:D196"/>
    <mergeCell ref="D177:D178"/>
    <mergeCell ref="D179:D180"/>
    <mergeCell ref="D181:D182"/>
    <mergeCell ref="D183:D184"/>
    <mergeCell ref="D185:D186"/>
    <mergeCell ref="D247:D248"/>
    <mergeCell ref="D249:D250"/>
    <mergeCell ref="D251:D252"/>
    <mergeCell ref="D253:D254"/>
    <mergeCell ref="D255:D256"/>
    <mergeCell ref="D237:D238"/>
    <mergeCell ref="D239:D240"/>
    <mergeCell ref="D241:D242"/>
    <mergeCell ref="D243:D244"/>
    <mergeCell ref="D245:D246"/>
    <mergeCell ref="D227:D228"/>
    <mergeCell ref="D229:D230"/>
    <mergeCell ref="D231:D232"/>
    <mergeCell ref="D233:D234"/>
    <mergeCell ref="D235:D236"/>
    <mergeCell ref="D217:D218"/>
    <mergeCell ref="D219:D220"/>
    <mergeCell ref="D221:D222"/>
    <mergeCell ref="D223:D224"/>
    <mergeCell ref="D225:D226"/>
    <mergeCell ref="D287:D288"/>
    <mergeCell ref="D289:D290"/>
    <mergeCell ref="D291:D292"/>
    <mergeCell ref="D293:D294"/>
    <mergeCell ref="D295:D296"/>
    <mergeCell ref="D277:D278"/>
    <mergeCell ref="D279:D280"/>
    <mergeCell ref="D281:D282"/>
    <mergeCell ref="D283:D284"/>
    <mergeCell ref="D285:D286"/>
    <mergeCell ref="D267:D268"/>
    <mergeCell ref="D269:D270"/>
    <mergeCell ref="D271:D272"/>
    <mergeCell ref="D273:D274"/>
    <mergeCell ref="D275:D276"/>
    <mergeCell ref="D257:D258"/>
    <mergeCell ref="D259:D260"/>
    <mergeCell ref="D261:D262"/>
    <mergeCell ref="D263:D264"/>
    <mergeCell ref="D265:D266"/>
    <mergeCell ref="D327:D328"/>
    <mergeCell ref="D329:D330"/>
    <mergeCell ref="D331:D332"/>
    <mergeCell ref="D333:D334"/>
    <mergeCell ref="D335:D336"/>
    <mergeCell ref="D317:D318"/>
    <mergeCell ref="D319:D320"/>
    <mergeCell ref="D321:D322"/>
    <mergeCell ref="D323:D324"/>
    <mergeCell ref="D325:D326"/>
    <mergeCell ref="D307:D308"/>
    <mergeCell ref="D309:D310"/>
    <mergeCell ref="D311:D312"/>
    <mergeCell ref="D313:D314"/>
    <mergeCell ref="D315:D316"/>
    <mergeCell ref="D297:D298"/>
    <mergeCell ref="D299:D300"/>
    <mergeCell ref="D301:D302"/>
    <mergeCell ref="D303:D304"/>
    <mergeCell ref="D305:D306"/>
    <mergeCell ref="D385:D386"/>
    <mergeCell ref="D367:D368"/>
    <mergeCell ref="D369:D370"/>
    <mergeCell ref="D371:D372"/>
    <mergeCell ref="D373:D374"/>
    <mergeCell ref="D375:D376"/>
    <mergeCell ref="D357:D358"/>
    <mergeCell ref="D359:D360"/>
    <mergeCell ref="D361:D362"/>
    <mergeCell ref="D363:D364"/>
    <mergeCell ref="D365:D366"/>
    <mergeCell ref="D347:D348"/>
    <mergeCell ref="D349:D350"/>
    <mergeCell ref="D351:D352"/>
    <mergeCell ref="D353:D354"/>
    <mergeCell ref="D355:D356"/>
    <mergeCell ref="D337:D338"/>
    <mergeCell ref="D339:D340"/>
    <mergeCell ref="D341:D342"/>
    <mergeCell ref="D343:D344"/>
    <mergeCell ref="D345:D346"/>
    <mergeCell ref="C417:D417"/>
    <mergeCell ref="D409:D410"/>
    <mergeCell ref="D411:D412"/>
    <mergeCell ref="D413:D414"/>
    <mergeCell ref="D415:D416"/>
    <mergeCell ref="D17:D18"/>
    <mergeCell ref="D19:D20"/>
    <mergeCell ref="D21:D22"/>
    <mergeCell ref="D23:D24"/>
    <mergeCell ref="D25:D26"/>
    <mergeCell ref="D27:D28"/>
    <mergeCell ref="D29:D30"/>
    <mergeCell ref="D31:D32"/>
    <mergeCell ref="D33:D34"/>
    <mergeCell ref="D35:D36"/>
    <mergeCell ref="D37:D38"/>
    <mergeCell ref="D39:D40"/>
    <mergeCell ref="D397:D398"/>
    <mergeCell ref="D399:D400"/>
    <mergeCell ref="D401:D402"/>
    <mergeCell ref="D403:D404"/>
    <mergeCell ref="D405:D406"/>
    <mergeCell ref="D407:D408"/>
    <mergeCell ref="D387:D388"/>
    <mergeCell ref="D389:D390"/>
    <mergeCell ref="D391:D392"/>
    <mergeCell ref="D393:D394"/>
    <mergeCell ref="D395:D396"/>
    <mergeCell ref="D377:D378"/>
    <mergeCell ref="D379:D380"/>
    <mergeCell ref="D381:D382"/>
    <mergeCell ref="D383:D384"/>
  </mergeCells>
  <conditionalFormatting sqref="B1:B6 B212:B1048576">
    <cfRule type="duplicateValues" dxfId="18" priority="5"/>
  </conditionalFormatting>
  <conditionalFormatting sqref="B7 B10:B11 B13:B19">
    <cfRule type="duplicateValues" dxfId="17" priority="4"/>
  </conditionalFormatting>
  <conditionalFormatting sqref="B12:C12">
    <cfRule type="duplicateValues" dxfId="16" priority="3"/>
  </conditionalFormatting>
  <conditionalFormatting sqref="B212:B416">
    <cfRule type="duplicateValues" dxfId="15" priority="183"/>
  </conditionalFormatting>
  <conditionalFormatting sqref="C417">
    <cfRule type="duplicateValues" dxfId="14" priority="1"/>
  </conditionalFormatting>
  <pageMargins left="0.25" right="0.2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J56"/>
  <sheetViews>
    <sheetView topLeftCell="A42" workbookViewId="0">
      <selection activeCell="C56" sqref="C56"/>
    </sheetView>
  </sheetViews>
  <sheetFormatPr defaultColWidth="8.85546875" defaultRowHeight="12.75" x14ac:dyDescent="0.2"/>
  <cols>
    <col min="1" max="1" width="4.7109375" style="3" customWidth="1"/>
    <col min="2" max="2" width="13.7109375" style="13" customWidth="1"/>
    <col min="3" max="3" width="38.85546875" style="3" customWidth="1"/>
    <col min="4" max="4" width="9.7109375" style="13" customWidth="1"/>
    <col min="5" max="5" width="8.5703125" style="13" customWidth="1"/>
    <col min="6" max="6" width="13" style="3" customWidth="1"/>
    <col min="7" max="7" width="7.42578125" style="3" customWidth="1"/>
    <col min="8" max="10" width="13" style="3" customWidth="1"/>
    <col min="11" max="16384" width="8.85546875" style="3"/>
  </cols>
  <sheetData>
    <row r="1" spans="1:10" ht="124.5" customHeight="1" x14ac:dyDescent="0.2">
      <c r="A1" s="14" t="s">
        <v>11</v>
      </c>
      <c r="B1" s="112"/>
      <c r="C1" s="112"/>
      <c r="D1" s="112"/>
      <c r="E1" s="112"/>
      <c r="F1" s="112"/>
      <c r="G1" s="112"/>
      <c r="H1" s="112"/>
      <c r="I1" s="112"/>
      <c r="J1" s="112"/>
    </row>
    <row r="2" spans="1:10" ht="46.9" customHeight="1" x14ac:dyDescent="0.2">
      <c r="A2" s="113" t="str">
        <f>'część I'!C4&amp;" 
Sukcesywna dostawa specjalistycznych odczynników laboratoryjnych dla CeNT UW - postępowanie 1
Załącznik do SIWZ  - Formularz cenowy"</f>
        <v xml:space="preserve"> 
Sukcesywna dostawa specjalistycznych odczynników laboratoryjnych dla CeNT UW - postępowanie 1
Załącznik do SIWZ  - Formularz cenowy</v>
      </c>
      <c r="B2" s="113"/>
      <c r="C2" s="113"/>
      <c r="D2" s="113"/>
      <c r="E2" s="113"/>
      <c r="F2" s="113"/>
      <c r="G2" s="113"/>
      <c r="H2" s="113"/>
      <c r="I2" s="113"/>
      <c r="J2" s="113"/>
    </row>
    <row r="3" spans="1:10" ht="14.45" customHeight="1" x14ac:dyDescent="0.2">
      <c r="A3" s="113" t="str">
        <f>A4</f>
        <v>część VIII</v>
      </c>
      <c r="B3" s="113"/>
      <c r="C3" s="113"/>
      <c r="D3" s="113"/>
      <c r="E3" s="113"/>
      <c r="F3" s="113"/>
      <c r="G3" s="113"/>
      <c r="H3" s="113"/>
      <c r="I3" s="113"/>
      <c r="J3" s="113"/>
    </row>
    <row r="4" spans="1:10" x14ac:dyDescent="0.2">
      <c r="A4" s="16" t="s">
        <v>17</v>
      </c>
      <c r="B4" s="16" t="s">
        <v>67</v>
      </c>
      <c r="C4" s="15"/>
      <c r="D4" s="15"/>
      <c r="E4" s="15"/>
      <c r="F4" s="15"/>
      <c r="G4" s="15"/>
      <c r="H4" s="15"/>
      <c r="I4" s="15"/>
      <c r="J4" s="15"/>
    </row>
    <row r="5" spans="1:10" s="5" customFormat="1" ht="85.9" customHeight="1" x14ac:dyDescent="0.2">
      <c r="A5" s="4" t="s">
        <v>0</v>
      </c>
      <c r="B5" s="4" t="str">
        <f>"Wzorcowy numer katalogowy " &amp; B4 &amp; " lub oferowanego produktu równoważnego"</f>
        <v>Wzorcowy numer katalogowy Qiagen lub oferowanego produktu równoważnego</v>
      </c>
      <c r="C5" s="4" t="str">
        <f xml:space="preserve"> "Wzorcowa nazwa produktu " &amp;B4&amp;" lub oferowanego produktu równoważnego"</f>
        <v>Wzorcowa nazwa produktu Qiagen lub oferowanego produktu równoważnego</v>
      </c>
      <c r="D5" s="4" t="s">
        <v>6</v>
      </c>
      <c r="E5" s="4" t="s">
        <v>7</v>
      </c>
      <c r="F5" s="4" t="s">
        <v>2</v>
      </c>
      <c r="G5" s="4" t="s">
        <v>1</v>
      </c>
      <c r="H5" s="4" t="s">
        <v>3</v>
      </c>
      <c r="I5" s="4" t="s">
        <v>8</v>
      </c>
      <c r="J5" s="4" t="s">
        <v>4</v>
      </c>
    </row>
    <row r="6" spans="1:10" x14ac:dyDescent="0.2">
      <c r="A6" s="1">
        <v>1</v>
      </c>
      <c r="B6" s="1">
        <v>2</v>
      </c>
      <c r="C6" s="1">
        <v>3</v>
      </c>
      <c r="D6" s="1">
        <v>4</v>
      </c>
      <c r="E6" s="1">
        <v>5</v>
      </c>
      <c r="F6" s="1">
        <v>6</v>
      </c>
      <c r="G6" s="1">
        <v>7</v>
      </c>
      <c r="H6" s="1" t="s">
        <v>12</v>
      </c>
      <c r="I6" s="1" t="s">
        <v>10</v>
      </c>
      <c r="J6" s="1" t="s">
        <v>9</v>
      </c>
    </row>
    <row r="7" spans="1:10" ht="15" x14ac:dyDescent="0.25">
      <c r="A7" s="132">
        <v>1</v>
      </c>
      <c r="B7" s="26">
        <v>74104</v>
      </c>
      <c r="C7" s="41" t="s">
        <v>401</v>
      </c>
      <c r="D7" s="115" t="s">
        <v>29</v>
      </c>
      <c r="E7" s="136">
        <v>1</v>
      </c>
      <c r="F7" s="9"/>
      <c r="G7" s="7"/>
      <c r="H7" s="117">
        <f t="shared" ref="H7" si="0">F7+F7*G7</f>
        <v>0</v>
      </c>
      <c r="I7" s="117">
        <f>E7*F7</f>
        <v>0</v>
      </c>
      <c r="J7" s="117">
        <f>H7*E7</f>
        <v>0</v>
      </c>
    </row>
    <row r="8" spans="1:10" ht="14.45" customHeight="1" x14ac:dyDescent="0.2">
      <c r="A8" s="133"/>
      <c r="B8" s="17"/>
      <c r="C8" s="18" t="s">
        <v>71</v>
      </c>
      <c r="D8" s="116"/>
      <c r="E8" s="137"/>
      <c r="F8" s="75"/>
      <c r="G8" s="7"/>
      <c r="H8" s="118"/>
      <c r="I8" s="118"/>
      <c r="J8" s="118"/>
    </row>
    <row r="9" spans="1:10" ht="15" x14ac:dyDescent="0.25">
      <c r="A9" s="132">
        <v>2</v>
      </c>
      <c r="B9" s="26">
        <v>79254</v>
      </c>
      <c r="C9" s="41" t="s">
        <v>402</v>
      </c>
      <c r="D9" s="115" t="s">
        <v>423</v>
      </c>
      <c r="E9" s="136">
        <v>1</v>
      </c>
      <c r="F9" s="75"/>
      <c r="G9" s="7"/>
      <c r="H9" s="117">
        <f t="shared" ref="H9" si="1">F9+F9*G9</f>
        <v>0</v>
      </c>
      <c r="I9" s="117">
        <f t="shared" ref="I9" si="2">E9*F9</f>
        <v>0</v>
      </c>
      <c r="J9" s="117">
        <f t="shared" ref="J9" si="3">H9*E9</f>
        <v>0</v>
      </c>
    </row>
    <row r="10" spans="1:10" ht="14.45" customHeight="1" x14ac:dyDescent="0.2">
      <c r="A10" s="133"/>
      <c r="B10" s="17"/>
      <c r="C10" s="18" t="s">
        <v>71</v>
      </c>
      <c r="D10" s="116"/>
      <c r="E10" s="137"/>
      <c r="F10" s="75"/>
      <c r="G10" s="7"/>
      <c r="H10" s="118"/>
      <c r="I10" s="118"/>
      <c r="J10" s="118"/>
    </row>
    <row r="11" spans="1:10" ht="15" x14ac:dyDescent="0.25">
      <c r="A11" s="132">
        <v>3</v>
      </c>
      <c r="B11" s="26">
        <v>28104</v>
      </c>
      <c r="C11" s="41" t="s">
        <v>403</v>
      </c>
      <c r="D11" s="115" t="s">
        <v>29</v>
      </c>
      <c r="E11" s="136">
        <v>1</v>
      </c>
      <c r="F11" s="75"/>
      <c r="G11" s="7"/>
      <c r="H11" s="117">
        <f t="shared" ref="H11" si="4">F11+F11*G11</f>
        <v>0</v>
      </c>
      <c r="I11" s="117">
        <f t="shared" ref="I11" si="5">E11*F11</f>
        <v>0</v>
      </c>
      <c r="J11" s="117">
        <f t="shared" ref="J11" si="6">H11*E11</f>
        <v>0</v>
      </c>
    </row>
    <row r="12" spans="1:10" ht="14.45" customHeight="1" x14ac:dyDescent="0.2">
      <c r="A12" s="133"/>
      <c r="B12" s="17"/>
      <c r="C12" s="18" t="s">
        <v>71</v>
      </c>
      <c r="D12" s="116"/>
      <c r="E12" s="137"/>
      <c r="F12" s="75"/>
      <c r="G12" s="7"/>
      <c r="H12" s="118"/>
      <c r="I12" s="118"/>
      <c r="J12" s="118"/>
    </row>
    <row r="13" spans="1:10" ht="15" x14ac:dyDescent="0.25">
      <c r="A13" s="132">
        <v>4</v>
      </c>
      <c r="B13" s="26">
        <v>28704</v>
      </c>
      <c r="C13" s="41" t="s">
        <v>404</v>
      </c>
      <c r="D13" s="115" t="s">
        <v>29</v>
      </c>
      <c r="E13" s="136">
        <v>1</v>
      </c>
      <c r="F13" s="75"/>
      <c r="G13" s="7"/>
      <c r="H13" s="117">
        <f t="shared" ref="H13" si="7">F13+F13*G13</f>
        <v>0</v>
      </c>
      <c r="I13" s="117">
        <f t="shared" ref="I13" si="8">E13*F13</f>
        <v>0</v>
      </c>
      <c r="J13" s="117">
        <f t="shared" ref="J13" si="9">H13*E13</f>
        <v>0</v>
      </c>
    </row>
    <row r="14" spans="1:10" ht="14.45" customHeight="1" x14ac:dyDescent="0.2">
      <c r="A14" s="133"/>
      <c r="B14" s="17"/>
      <c r="C14" s="18" t="s">
        <v>71</v>
      </c>
      <c r="D14" s="116"/>
      <c r="E14" s="137"/>
      <c r="F14" s="75"/>
      <c r="G14" s="7"/>
      <c r="H14" s="118"/>
      <c r="I14" s="118"/>
      <c r="J14" s="118"/>
    </row>
    <row r="15" spans="1:10" ht="15" x14ac:dyDescent="0.25">
      <c r="A15" s="132">
        <v>5</v>
      </c>
      <c r="B15" s="26">
        <v>201225</v>
      </c>
      <c r="C15" s="41" t="s">
        <v>405</v>
      </c>
      <c r="D15" s="115" t="s">
        <v>424</v>
      </c>
      <c r="E15" s="136">
        <v>1</v>
      </c>
      <c r="F15" s="75"/>
      <c r="G15" s="7"/>
      <c r="H15" s="117">
        <f t="shared" ref="H15" si="10">F15+F15*G15</f>
        <v>0</v>
      </c>
      <c r="I15" s="117">
        <f t="shared" ref="I15" si="11">E15*F15</f>
        <v>0</v>
      </c>
      <c r="J15" s="117">
        <f t="shared" ref="J15" si="12">H15*E15</f>
        <v>0</v>
      </c>
    </row>
    <row r="16" spans="1:10" ht="14.45" customHeight="1" x14ac:dyDescent="0.2">
      <c r="A16" s="133"/>
      <c r="B16" s="17"/>
      <c r="C16" s="18" t="s">
        <v>71</v>
      </c>
      <c r="D16" s="116"/>
      <c r="E16" s="137"/>
      <c r="F16" s="75"/>
      <c r="G16" s="7"/>
      <c r="H16" s="118"/>
      <c r="I16" s="118"/>
      <c r="J16" s="118"/>
    </row>
    <row r="17" spans="1:10" ht="15" x14ac:dyDescent="0.25">
      <c r="A17" s="132">
        <v>6</v>
      </c>
      <c r="B17" s="26">
        <v>28106</v>
      </c>
      <c r="C17" s="41" t="s">
        <v>406</v>
      </c>
      <c r="D17" s="115" t="s">
        <v>28</v>
      </c>
      <c r="E17" s="136">
        <v>1</v>
      </c>
      <c r="F17" s="75"/>
      <c r="G17" s="7"/>
      <c r="H17" s="117">
        <f t="shared" ref="H17" si="13">F17+F17*G17</f>
        <v>0</v>
      </c>
      <c r="I17" s="117">
        <f t="shared" ref="I17" si="14">E17*F17</f>
        <v>0</v>
      </c>
      <c r="J17" s="117">
        <f t="shared" ref="J17" si="15">H17*E17</f>
        <v>0</v>
      </c>
    </row>
    <row r="18" spans="1:10" ht="14.45" customHeight="1" x14ac:dyDescent="0.2">
      <c r="A18" s="133"/>
      <c r="B18" s="17"/>
      <c r="C18" s="18" t="s">
        <v>71</v>
      </c>
      <c r="D18" s="116"/>
      <c r="E18" s="137"/>
      <c r="F18" s="75"/>
      <c r="G18" s="7"/>
      <c r="H18" s="118"/>
      <c r="I18" s="118"/>
      <c r="J18" s="118"/>
    </row>
    <row r="19" spans="1:10" ht="15" x14ac:dyDescent="0.25">
      <c r="A19" s="132">
        <v>7</v>
      </c>
      <c r="B19" s="26">
        <v>28006</v>
      </c>
      <c r="C19" s="41" t="s">
        <v>407</v>
      </c>
      <c r="D19" s="115" t="s">
        <v>28</v>
      </c>
      <c r="E19" s="136">
        <v>1</v>
      </c>
      <c r="F19" s="75"/>
      <c r="G19" s="7"/>
      <c r="H19" s="117">
        <f t="shared" ref="H19" si="16">F19+F19*G19</f>
        <v>0</v>
      </c>
      <c r="I19" s="117">
        <f t="shared" ref="I19" si="17">E19*F19</f>
        <v>0</v>
      </c>
      <c r="J19" s="117">
        <f t="shared" ref="J19" si="18">H19*E19</f>
        <v>0</v>
      </c>
    </row>
    <row r="20" spans="1:10" ht="29.1" customHeight="1" x14ac:dyDescent="0.2">
      <c r="A20" s="133"/>
      <c r="B20" s="17"/>
      <c r="C20" s="18" t="s">
        <v>71</v>
      </c>
      <c r="D20" s="116"/>
      <c r="E20" s="137"/>
      <c r="F20" s="75"/>
      <c r="G20" s="7"/>
      <c r="H20" s="118"/>
      <c r="I20" s="118"/>
      <c r="J20" s="118"/>
    </row>
    <row r="21" spans="1:10" ht="15" x14ac:dyDescent="0.25">
      <c r="A21" s="132">
        <v>8</v>
      </c>
      <c r="B21" s="26">
        <v>74004</v>
      </c>
      <c r="C21" s="41" t="s">
        <v>408</v>
      </c>
      <c r="D21" s="115" t="s">
        <v>425</v>
      </c>
      <c r="E21" s="136">
        <v>1</v>
      </c>
      <c r="F21" s="75"/>
      <c r="G21" s="7"/>
      <c r="H21" s="117">
        <f t="shared" ref="H21" si="19">F21+F21*G21</f>
        <v>0</v>
      </c>
      <c r="I21" s="117">
        <f t="shared" ref="I21" si="20">E21*F21</f>
        <v>0</v>
      </c>
      <c r="J21" s="117">
        <f t="shared" ref="J21" si="21">H21*E21</f>
        <v>0</v>
      </c>
    </row>
    <row r="22" spans="1:10" ht="14.45" customHeight="1" x14ac:dyDescent="0.2">
      <c r="A22" s="133"/>
      <c r="B22" s="17"/>
      <c r="C22" s="18" t="s">
        <v>71</v>
      </c>
      <c r="D22" s="116"/>
      <c r="E22" s="137"/>
      <c r="F22" s="75"/>
      <c r="G22" s="7"/>
      <c r="H22" s="118"/>
      <c r="I22" s="118"/>
      <c r="J22" s="118"/>
    </row>
    <row r="23" spans="1:10" ht="15" x14ac:dyDescent="0.25">
      <c r="A23" s="132">
        <v>9</v>
      </c>
      <c r="B23" s="26">
        <v>79656</v>
      </c>
      <c r="C23" s="41" t="s">
        <v>409</v>
      </c>
      <c r="D23" s="115" t="s">
        <v>426</v>
      </c>
      <c r="E23" s="136">
        <v>1</v>
      </c>
      <c r="F23" s="75"/>
      <c r="G23" s="7"/>
      <c r="H23" s="117">
        <f t="shared" ref="H23" si="22">F23+F23*G23</f>
        <v>0</v>
      </c>
      <c r="I23" s="117">
        <f t="shared" ref="I23" si="23">E23*F23</f>
        <v>0</v>
      </c>
      <c r="J23" s="117">
        <f t="shared" ref="J23" si="24">H23*E23</f>
        <v>0</v>
      </c>
    </row>
    <row r="24" spans="1:10" ht="14.45" customHeight="1" x14ac:dyDescent="0.2">
      <c r="A24" s="133"/>
      <c r="B24" s="17"/>
      <c r="C24" s="18" t="s">
        <v>71</v>
      </c>
      <c r="D24" s="116"/>
      <c r="E24" s="137"/>
      <c r="F24" s="75"/>
      <c r="G24" s="7"/>
      <c r="H24" s="118"/>
      <c r="I24" s="118"/>
      <c r="J24" s="118"/>
    </row>
    <row r="25" spans="1:10" ht="15" x14ac:dyDescent="0.25">
      <c r="A25" s="132">
        <v>10</v>
      </c>
      <c r="B25" s="26">
        <v>12362</v>
      </c>
      <c r="C25" s="41" t="s">
        <v>410</v>
      </c>
      <c r="D25" s="115" t="s">
        <v>427</v>
      </c>
      <c r="E25" s="136">
        <v>1</v>
      </c>
      <c r="F25" s="75"/>
      <c r="G25" s="7"/>
      <c r="H25" s="117">
        <f t="shared" ref="H25" si="25">F25+F25*G25</f>
        <v>0</v>
      </c>
      <c r="I25" s="117">
        <f t="shared" ref="I25" si="26">E25*F25</f>
        <v>0</v>
      </c>
      <c r="J25" s="117">
        <f t="shared" ref="J25" si="27">H25*E25</f>
        <v>0</v>
      </c>
    </row>
    <row r="26" spans="1:10" ht="14.45" customHeight="1" x14ac:dyDescent="0.2">
      <c r="A26" s="133"/>
      <c r="B26" s="17"/>
      <c r="C26" s="18" t="s">
        <v>71</v>
      </c>
      <c r="D26" s="116"/>
      <c r="E26" s="137"/>
      <c r="F26" s="75"/>
      <c r="G26" s="7"/>
      <c r="H26" s="118"/>
      <c r="I26" s="118"/>
      <c r="J26" s="118"/>
    </row>
    <row r="27" spans="1:10" ht="15" x14ac:dyDescent="0.25">
      <c r="A27" s="132">
        <v>11</v>
      </c>
      <c r="B27" s="26">
        <v>27104</v>
      </c>
      <c r="C27" s="41" t="s">
        <v>411</v>
      </c>
      <c r="D27" s="115" t="s">
        <v>423</v>
      </c>
      <c r="E27" s="136">
        <v>1</v>
      </c>
      <c r="F27" s="75"/>
      <c r="G27" s="7"/>
      <c r="H27" s="117">
        <f t="shared" ref="H27" si="28">F27+F27*G27</f>
        <v>0</v>
      </c>
      <c r="I27" s="117">
        <f t="shared" ref="I27" si="29">E27*F27</f>
        <v>0</v>
      </c>
      <c r="J27" s="117">
        <f t="shared" ref="J27" si="30">H27*E27</f>
        <v>0</v>
      </c>
    </row>
    <row r="28" spans="1:10" ht="14.45" customHeight="1" x14ac:dyDescent="0.2">
      <c r="A28" s="133"/>
      <c r="B28" s="17"/>
      <c r="C28" s="18" t="s">
        <v>71</v>
      </c>
      <c r="D28" s="116"/>
      <c r="E28" s="137"/>
      <c r="F28" s="75"/>
      <c r="G28" s="7"/>
      <c r="H28" s="118"/>
      <c r="I28" s="118"/>
      <c r="J28" s="118"/>
    </row>
    <row r="29" spans="1:10" ht="15" x14ac:dyDescent="0.25">
      <c r="A29" s="132">
        <v>12</v>
      </c>
      <c r="B29" s="26">
        <v>79306</v>
      </c>
      <c r="C29" s="41" t="s">
        <v>412</v>
      </c>
      <c r="D29" s="115" t="s">
        <v>428</v>
      </c>
      <c r="E29" s="136">
        <v>1</v>
      </c>
      <c r="F29" s="75"/>
      <c r="G29" s="7"/>
      <c r="H29" s="117">
        <f t="shared" ref="H29" si="31">F29+F29*G29</f>
        <v>0</v>
      </c>
      <c r="I29" s="117">
        <f t="shared" ref="I29" si="32">E29*F29</f>
        <v>0</v>
      </c>
      <c r="J29" s="117">
        <f t="shared" ref="J29" si="33">H29*E29</f>
        <v>0</v>
      </c>
    </row>
    <row r="30" spans="1:10" x14ac:dyDescent="0.2">
      <c r="A30" s="133"/>
      <c r="B30" s="17"/>
      <c r="C30" s="18" t="s">
        <v>71</v>
      </c>
      <c r="D30" s="116"/>
      <c r="E30" s="137"/>
      <c r="F30" s="75"/>
      <c r="G30" s="7"/>
      <c r="H30" s="118"/>
      <c r="I30" s="118"/>
      <c r="J30" s="118"/>
    </row>
    <row r="31" spans="1:10" ht="12.95" customHeight="1" x14ac:dyDescent="0.25">
      <c r="A31" s="132">
        <v>13</v>
      </c>
      <c r="B31" s="26">
        <v>79256</v>
      </c>
      <c r="C31" s="41" t="s">
        <v>413</v>
      </c>
      <c r="D31" s="115" t="s">
        <v>429</v>
      </c>
      <c r="E31" s="136">
        <v>1</v>
      </c>
      <c r="F31" s="75"/>
      <c r="G31" s="7"/>
      <c r="H31" s="117">
        <f t="shared" ref="H31" si="34">F31+F31*G31</f>
        <v>0</v>
      </c>
      <c r="I31" s="117">
        <f t="shared" ref="I31" si="35">E31*F31</f>
        <v>0</v>
      </c>
      <c r="J31" s="117">
        <f t="shared" ref="J31" si="36">H31*E31</f>
        <v>0</v>
      </c>
    </row>
    <row r="32" spans="1:10" x14ac:dyDescent="0.2">
      <c r="A32" s="133"/>
      <c r="B32" s="17"/>
      <c r="C32" s="18" t="s">
        <v>71</v>
      </c>
      <c r="D32" s="116"/>
      <c r="E32" s="137"/>
      <c r="F32" s="75"/>
      <c r="G32" s="7"/>
      <c r="H32" s="118"/>
      <c r="I32" s="118"/>
      <c r="J32" s="118"/>
    </row>
    <row r="33" spans="1:10" ht="12.95" customHeight="1" x14ac:dyDescent="0.25">
      <c r="A33" s="132">
        <v>14</v>
      </c>
      <c r="B33" s="26">
        <v>10223</v>
      </c>
      <c r="C33" s="59" t="s">
        <v>414</v>
      </c>
      <c r="D33" s="115" t="s">
        <v>430</v>
      </c>
      <c r="E33" s="136">
        <v>1</v>
      </c>
      <c r="F33" s="75"/>
      <c r="G33" s="7"/>
      <c r="H33" s="117">
        <f t="shared" ref="H33" si="37">F33+F33*G33</f>
        <v>0</v>
      </c>
      <c r="I33" s="117">
        <f t="shared" ref="I33" si="38">E33*F33</f>
        <v>0</v>
      </c>
      <c r="J33" s="117">
        <f t="shared" ref="J33" si="39">H33*E33</f>
        <v>0</v>
      </c>
    </row>
    <row r="34" spans="1:10" x14ac:dyDescent="0.2">
      <c r="A34" s="133"/>
      <c r="B34" s="17"/>
      <c r="C34" s="18" t="s">
        <v>71</v>
      </c>
      <c r="D34" s="116"/>
      <c r="E34" s="137"/>
      <c r="F34" s="75"/>
      <c r="G34" s="7"/>
      <c r="H34" s="118"/>
      <c r="I34" s="118"/>
      <c r="J34" s="118"/>
    </row>
    <row r="35" spans="1:10" ht="12.95" customHeight="1" x14ac:dyDescent="0.25">
      <c r="A35" s="132">
        <v>15</v>
      </c>
      <c r="B35" s="26">
        <v>74204</v>
      </c>
      <c r="C35" s="41" t="s">
        <v>415</v>
      </c>
      <c r="D35" s="115" t="s">
        <v>423</v>
      </c>
      <c r="E35" s="136">
        <v>1</v>
      </c>
      <c r="F35" s="75"/>
      <c r="G35" s="7"/>
      <c r="H35" s="117">
        <f t="shared" ref="H35" si="40">F35+F35*G35</f>
        <v>0</v>
      </c>
      <c r="I35" s="117">
        <f t="shared" ref="I35" si="41">E35*F35</f>
        <v>0</v>
      </c>
      <c r="J35" s="117">
        <f t="shared" ref="J35" si="42">H35*E35</f>
        <v>0</v>
      </c>
    </row>
    <row r="36" spans="1:10" x14ac:dyDescent="0.2">
      <c r="A36" s="133"/>
      <c r="B36" s="17"/>
      <c r="C36" s="18" t="s">
        <v>71</v>
      </c>
      <c r="D36" s="116"/>
      <c r="E36" s="137"/>
      <c r="F36" s="75"/>
      <c r="G36" s="7"/>
      <c r="H36" s="118"/>
      <c r="I36" s="118"/>
      <c r="J36" s="118"/>
    </row>
    <row r="37" spans="1:10" ht="12.95" customHeight="1" x14ac:dyDescent="0.25">
      <c r="A37" s="132">
        <v>16</v>
      </c>
      <c r="B37" s="26">
        <v>79254</v>
      </c>
      <c r="C37" s="41" t="s">
        <v>402</v>
      </c>
      <c r="D37" s="115" t="s">
        <v>423</v>
      </c>
      <c r="E37" s="136">
        <v>1</v>
      </c>
      <c r="F37" s="75"/>
      <c r="G37" s="7"/>
      <c r="H37" s="117">
        <f t="shared" ref="H37" si="43">F37+F37*G37</f>
        <v>0</v>
      </c>
      <c r="I37" s="117">
        <f t="shared" ref="I37" si="44">E37*F37</f>
        <v>0</v>
      </c>
      <c r="J37" s="117">
        <f t="shared" ref="J37" si="45">H37*E37</f>
        <v>0</v>
      </c>
    </row>
    <row r="38" spans="1:10" x14ac:dyDescent="0.2">
      <c r="A38" s="133"/>
      <c r="B38" s="17"/>
      <c r="C38" s="18" t="s">
        <v>71</v>
      </c>
      <c r="D38" s="116"/>
      <c r="E38" s="137"/>
      <c r="F38" s="75"/>
      <c r="G38" s="7"/>
      <c r="H38" s="118"/>
      <c r="I38" s="118"/>
      <c r="J38" s="118"/>
    </row>
    <row r="39" spans="1:10" ht="12.95" customHeight="1" x14ac:dyDescent="0.25">
      <c r="A39" s="132">
        <v>17</v>
      </c>
      <c r="B39" s="26">
        <v>30210</v>
      </c>
      <c r="C39" s="29" t="s">
        <v>416</v>
      </c>
      <c r="D39" s="115" t="s">
        <v>63</v>
      </c>
      <c r="E39" s="136">
        <v>1</v>
      </c>
      <c r="F39" s="75"/>
      <c r="G39" s="7"/>
      <c r="H39" s="117">
        <f t="shared" ref="H39" si="46">F39+F39*G39</f>
        <v>0</v>
      </c>
      <c r="I39" s="117">
        <f t="shared" ref="I39" si="47">E39*F39</f>
        <v>0</v>
      </c>
      <c r="J39" s="117">
        <f t="shared" ref="J39" si="48">H39*E39</f>
        <v>0</v>
      </c>
    </row>
    <row r="40" spans="1:10" x14ac:dyDescent="0.2">
      <c r="A40" s="133"/>
      <c r="B40" s="17"/>
      <c r="C40" s="18" t="s">
        <v>71</v>
      </c>
      <c r="D40" s="116"/>
      <c r="E40" s="137"/>
      <c r="F40" s="75"/>
      <c r="G40" s="7"/>
      <c r="H40" s="118"/>
      <c r="I40" s="118"/>
      <c r="J40" s="118"/>
    </row>
    <row r="41" spans="1:10" ht="12.95" customHeight="1" x14ac:dyDescent="0.25">
      <c r="A41" s="132">
        <v>18</v>
      </c>
      <c r="B41" s="26">
        <v>51304</v>
      </c>
      <c r="C41" s="29" t="s">
        <v>417</v>
      </c>
      <c r="D41" s="115" t="s">
        <v>430</v>
      </c>
      <c r="E41" s="136">
        <v>1</v>
      </c>
      <c r="F41" s="75"/>
      <c r="G41" s="7"/>
      <c r="H41" s="117">
        <f t="shared" ref="H41" si="49">F41+F41*G41</f>
        <v>0</v>
      </c>
      <c r="I41" s="117">
        <f t="shared" ref="I41" si="50">E41*F41</f>
        <v>0</v>
      </c>
      <c r="J41" s="117">
        <f t="shared" ref="J41" si="51">H41*E41</f>
        <v>0</v>
      </c>
    </row>
    <row r="42" spans="1:10" x14ac:dyDescent="0.2">
      <c r="A42" s="133"/>
      <c r="B42" s="17"/>
      <c r="C42" s="18" t="s">
        <v>71</v>
      </c>
      <c r="D42" s="116"/>
      <c r="E42" s="137"/>
      <c r="F42" s="75"/>
      <c r="G42" s="7"/>
      <c r="H42" s="118"/>
      <c r="I42" s="118"/>
      <c r="J42" s="118"/>
    </row>
    <row r="43" spans="1:10" ht="12.95" customHeight="1" x14ac:dyDescent="0.25">
      <c r="A43" s="132">
        <v>19</v>
      </c>
      <c r="B43" s="26">
        <v>51306</v>
      </c>
      <c r="C43" s="29" t="s">
        <v>418</v>
      </c>
      <c r="D43" s="115" t="s">
        <v>423</v>
      </c>
      <c r="E43" s="136">
        <v>1</v>
      </c>
      <c r="F43" s="75"/>
      <c r="G43" s="7"/>
      <c r="H43" s="117">
        <f t="shared" ref="H43" si="52">F43+F43*G43</f>
        <v>0</v>
      </c>
      <c r="I43" s="117">
        <f t="shared" ref="I43" si="53">E43*F43</f>
        <v>0</v>
      </c>
      <c r="J43" s="117">
        <f t="shared" ref="J43" si="54">H43*E43</f>
        <v>0</v>
      </c>
    </row>
    <row r="44" spans="1:10" x14ac:dyDescent="0.2">
      <c r="A44" s="133"/>
      <c r="B44" s="17"/>
      <c r="C44" s="18" t="s">
        <v>71</v>
      </c>
      <c r="D44" s="116"/>
      <c r="E44" s="137"/>
      <c r="F44" s="75"/>
      <c r="G44" s="7"/>
      <c r="H44" s="118"/>
      <c r="I44" s="118"/>
      <c r="J44" s="118"/>
    </row>
    <row r="45" spans="1:10" ht="12.95" customHeight="1" x14ac:dyDescent="0.25">
      <c r="A45" s="132">
        <v>20</v>
      </c>
      <c r="B45" s="26">
        <v>206143</v>
      </c>
      <c r="C45" s="29" t="s">
        <v>419</v>
      </c>
      <c r="D45" s="115" t="s">
        <v>431</v>
      </c>
      <c r="E45" s="136">
        <v>1</v>
      </c>
      <c r="F45" s="75"/>
      <c r="G45" s="7"/>
      <c r="H45" s="117">
        <f t="shared" ref="H45" si="55">F45+F45*G45</f>
        <v>0</v>
      </c>
      <c r="I45" s="117">
        <f t="shared" ref="I45" si="56">E45*F45</f>
        <v>0</v>
      </c>
      <c r="J45" s="117">
        <f t="shared" ref="J45" si="57">H45*E45</f>
        <v>0</v>
      </c>
    </row>
    <row r="46" spans="1:10" x14ac:dyDescent="0.2">
      <c r="A46" s="133"/>
      <c r="B46" s="17"/>
      <c r="C46" s="18" t="s">
        <v>71</v>
      </c>
      <c r="D46" s="116"/>
      <c r="E46" s="137"/>
      <c r="F46" s="75"/>
      <c r="G46" s="7"/>
      <c r="H46" s="118"/>
      <c r="I46" s="118"/>
      <c r="J46" s="118"/>
    </row>
    <row r="47" spans="1:10" ht="12.95" customHeight="1" x14ac:dyDescent="0.25">
      <c r="A47" s="132">
        <v>21</v>
      </c>
      <c r="B47" s="26">
        <v>19066</v>
      </c>
      <c r="C47" s="29" t="s">
        <v>420</v>
      </c>
      <c r="D47" s="115" t="s">
        <v>61</v>
      </c>
      <c r="E47" s="136">
        <v>1</v>
      </c>
      <c r="F47" s="75"/>
      <c r="G47" s="7"/>
      <c r="H47" s="117">
        <f t="shared" ref="H47" si="58">F47+F47*G47</f>
        <v>0</v>
      </c>
      <c r="I47" s="117">
        <f t="shared" ref="I47" si="59">E47*F47</f>
        <v>0</v>
      </c>
      <c r="J47" s="117">
        <f t="shared" ref="J47" si="60">H47*E47</f>
        <v>0</v>
      </c>
    </row>
    <row r="48" spans="1:10" x14ac:dyDescent="0.2">
      <c r="A48" s="133"/>
      <c r="B48" s="17"/>
      <c r="C48" s="18" t="s">
        <v>71</v>
      </c>
      <c r="D48" s="116"/>
      <c r="E48" s="137"/>
      <c r="F48" s="75"/>
      <c r="G48" s="7"/>
      <c r="H48" s="118"/>
      <c r="I48" s="118"/>
      <c r="J48" s="118"/>
    </row>
    <row r="49" spans="1:10" ht="12.95" customHeight="1" x14ac:dyDescent="0.25">
      <c r="A49" s="132">
        <v>22</v>
      </c>
      <c r="B49" s="26">
        <v>12143</v>
      </c>
      <c r="C49" s="29" t="s">
        <v>421</v>
      </c>
      <c r="D49" s="115" t="s">
        <v>430</v>
      </c>
      <c r="E49" s="136">
        <v>1</v>
      </c>
      <c r="F49" s="75"/>
      <c r="G49" s="7"/>
      <c r="H49" s="117">
        <f t="shared" ref="H49" si="61">F49+F49*G49</f>
        <v>0</v>
      </c>
      <c r="I49" s="117">
        <f t="shared" ref="I49" si="62">E49*F49</f>
        <v>0</v>
      </c>
      <c r="J49" s="117">
        <f t="shared" ref="J49" si="63">H49*E49</f>
        <v>0</v>
      </c>
    </row>
    <row r="50" spans="1:10" x14ac:dyDescent="0.2">
      <c r="A50" s="133"/>
      <c r="B50" s="17"/>
      <c r="C50" s="18" t="s">
        <v>71</v>
      </c>
      <c r="D50" s="116"/>
      <c r="E50" s="137"/>
      <c r="F50" s="75"/>
      <c r="G50" s="7"/>
      <c r="H50" s="118"/>
      <c r="I50" s="118"/>
      <c r="J50" s="118"/>
    </row>
    <row r="51" spans="1:10" ht="12.95" customHeight="1" x14ac:dyDescent="0.25">
      <c r="A51" s="132">
        <v>23</v>
      </c>
      <c r="B51" s="26">
        <v>74034</v>
      </c>
      <c r="C51" s="29" t="s">
        <v>422</v>
      </c>
      <c r="D51" s="115" t="s">
        <v>423</v>
      </c>
      <c r="E51" s="136">
        <v>1</v>
      </c>
      <c r="F51" s="75"/>
      <c r="G51" s="7"/>
      <c r="H51" s="117">
        <f t="shared" ref="H51" si="64">F51+F51*G51</f>
        <v>0</v>
      </c>
      <c r="I51" s="117">
        <f t="shared" ref="I51" si="65">E51*F51</f>
        <v>0</v>
      </c>
      <c r="J51" s="117">
        <f t="shared" ref="J51" si="66">H51*E51</f>
        <v>0</v>
      </c>
    </row>
    <row r="52" spans="1:10" x14ac:dyDescent="0.2">
      <c r="A52" s="133"/>
      <c r="B52" s="17"/>
      <c r="C52" s="18" t="s">
        <v>71</v>
      </c>
      <c r="D52" s="116"/>
      <c r="E52" s="137"/>
      <c r="F52" s="75"/>
      <c r="G52" s="7"/>
      <c r="H52" s="118"/>
      <c r="I52" s="118"/>
      <c r="J52" s="118"/>
    </row>
    <row r="53" spans="1:10" ht="39" thickBot="1" x14ac:dyDescent="0.25">
      <c r="C53" s="114" t="s">
        <v>1778</v>
      </c>
      <c r="D53" s="114"/>
      <c r="E53" s="10"/>
      <c r="F53" s="2" t="str">
        <f>"suma kontrolna: "
&amp;SUM(F7:F52)</f>
        <v>suma kontrolna: 0</v>
      </c>
      <c r="G53" s="2" t="str">
        <f>"suma kontrolna: "
&amp;SUM(G7:G52)</f>
        <v>suma kontrolna: 0</v>
      </c>
      <c r="H53" s="2" t="str">
        <f>"suma kontrolna: "
&amp;SUM(H7:H52)</f>
        <v>suma kontrolna: 0</v>
      </c>
      <c r="I53" s="11" t="str">
        <f>"Całkowita wartość netto: "&amp;SUM(I7:I52)&amp;" zł"</f>
        <v>Całkowita wartość netto: 0 zł</v>
      </c>
      <c r="J53" s="11" t="str">
        <f>"Całkowita wartość brutto: "&amp;SUM(J7:J52)&amp;" zł"</f>
        <v>Całkowita wartość brutto: 0 zł</v>
      </c>
    </row>
    <row r="54" spans="1:10" x14ac:dyDescent="0.2">
      <c r="C54" s="12"/>
    </row>
    <row r="56" spans="1:10" ht="42.6" customHeight="1" x14ac:dyDescent="0.2">
      <c r="F56" s="119" t="s">
        <v>5</v>
      </c>
      <c r="G56" s="119"/>
      <c r="H56" s="119"/>
      <c r="I56" s="119"/>
      <c r="J56" s="119"/>
    </row>
  </sheetData>
  <sortState ref="A8:E52">
    <sortCondition ref="A7"/>
  </sortState>
  <mergeCells count="143">
    <mergeCell ref="H43:H44"/>
    <mergeCell ref="I43:I44"/>
    <mergeCell ref="J43:J44"/>
    <mergeCell ref="H45:H46"/>
    <mergeCell ref="I45:I46"/>
    <mergeCell ref="J45:J46"/>
    <mergeCell ref="H39:H40"/>
    <mergeCell ref="I39:I40"/>
    <mergeCell ref="E39:E40"/>
    <mergeCell ref="E41:E42"/>
    <mergeCell ref="E43:E44"/>
    <mergeCell ref="E45:E46"/>
    <mergeCell ref="I51:I52"/>
    <mergeCell ref="J51:J52"/>
    <mergeCell ref="E51:E52"/>
    <mergeCell ref="E49:E50"/>
    <mergeCell ref="H47:H48"/>
    <mergeCell ref="I47:I48"/>
    <mergeCell ref="J47:J48"/>
    <mergeCell ref="H49:H50"/>
    <mergeCell ref="I49:I50"/>
    <mergeCell ref="J49:J50"/>
    <mergeCell ref="E47:E48"/>
    <mergeCell ref="H51:H52"/>
    <mergeCell ref="H31:H32"/>
    <mergeCell ref="I31:I32"/>
    <mergeCell ref="J31:J32"/>
    <mergeCell ref="H33:H34"/>
    <mergeCell ref="I33:I34"/>
    <mergeCell ref="J33:J34"/>
    <mergeCell ref="H27:H28"/>
    <mergeCell ref="I27:I28"/>
    <mergeCell ref="J27:J28"/>
    <mergeCell ref="H29:H30"/>
    <mergeCell ref="I29:I30"/>
    <mergeCell ref="J29:J30"/>
    <mergeCell ref="H23:H24"/>
    <mergeCell ref="I23:I24"/>
    <mergeCell ref="J23:J24"/>
    <mergeCell ref="H25:H26"/>
    <mergeCell ref="I25:I26"/>
    <mergeCell ref="J25:J26"/>
    <mergeCell ref="H19:H20"/>
    <mergeCell ref="I19:I20"/>
    <mergeCell ref="J19:J20"/>
    <mergeCell ref="H21:H22"/>
    <mergeCell ref="I21:I22"/>
    <mergeCell ref="J21:J22"/>
    <mergeCell ref="H17:H18"/>
    <mergeCell ref="I17:I18"/>
    <mergeCell ref="J17:J18"/>
    <mergeCell ref="H11:H12"/>
    <mergeCell ref="I11:I12"/>
    <mergeCell ref="J11:J12"/>
    <mergeCell ref="H13:H14"/>
    <mergeCell ref="I13:I14"/>
    <mergeCell ref="J13:J14"/>
    <mergeCell ref="D39:D40"/>
    <mergeCell ref="D41:D42"/>
    <mergeCell ref="E17:E18"/>
    <mergeCell ref="E21:E22"/>
    <mergeCell ref="E23:E24"/>
    <mergeCell ref="E25:E26"/>
    <mergeCell ref="E27:E28"/>
    <mergeCell ref="E29:E30"/>
    <mergeCell ref="E31:E32"/>
    <mergeCell ref="E33:E34"/>
    <mergeCell ref="E35:E36"/>
    <mergeCell ref="E37:E38"/>
    <mergeCell ref="D17:D18"/>
    <mergeCell ref="D19:D20"/>
    <mergeCell ref="B1:J1"/>
    <mergeCell ref="A2:J2"/>
    <mergeCell ref="A3:J3"/>
    <mergeCell ref="A7:A8"/>
    <mergeCell ref="A9:A10"/>
    <mergeCell ref="A11:A12"/>
    <mergeCell ref="A13:A14"/>
    <mergeCell ref="A15:A16"/>
    <mergeCell ref="A17:A18"/>
    <mergeCell ref="D15:D16"/>
    <mergeCell ref="E13:E14"/>
    <mergeCell ref="E15:E16"/>
    <mergeCell ref="H7:H8"/>
    <mergeCell ref="I7:I8"/>
    <mergeCell ref="J7:J8"/>
    <mergeCell ref="H9:H10"/>
    <mergeCell ref="I9:I10"/>
    <mergeCell ref="J9:J10"/>
    <mergeCell ref="E7:E8"/>
    <mergeCell ref="E9:E10"/>
    <mergeCell ref="E11:E12"/>
    <mergeCell ref="H15:H16"/>
    <mergeCell ref="I15:I16"/>
    <mergeCell ref="J15:J16"/>
    <mergeCell ref="F56:J56"/>
    <mergeCell ref="A33:A34"/>
    <mergeCell ref="A35:A36"/>
    <mergeCell ref="A39:A40"/>
    <mergeCell ref="A41:A42"/>
    <mergeCell ref="A43:A44"/>
    <mergeCell ref="A45:A46"/>
    <mergeCell ref="J39:J40"/>
    <mergeCell ref="H41:H42"/>
    <mergeCell ref="I41:I42"/>
    <mergeCell ref="J41:J42"/>
    <mergeCell ref="H35:H36"/>
    <mergeCell ref="I35:I36"/>
    <mergeCell ref="J35:J36"/>
    <mergeCell ref="H37:H38"/>
    <mergeCell ref="I37:I38"/>
    <mergeCell ref="A37:A38"/>
    <mergeCell ref="D43:D44"/>
    <mergeCell ref="D45:D46"/>
    <mergeCell ref="D47:D48"/>
    <mergeCell ref="D49:D50"/>
    <mergeCell ref="D51:D52"/>
    <mergeCell ref="D33:D34"/>
    <mergeCell ref="D35:D36"/>
    <mergeCell ref="J37:J38"/>
    <mergeCell ref="C53:D53"/>
    <mergeCell ref="A47:A48"/>
    <mergeCell ref="A49:A50"/>
    <mergeCell ref="A51:A52"/>
    <mergeCell ref="D7:D8"/>
    <mergeCell ref="D9:D10"/>
    <mergeCell ref="D11:D12"/>
    <mergeCell ref="D13:D14"/>
    <mergeCell ref="E19:E20"/>
    <mergeCell ref="D21:D22"/>
    <mergeCell ref="D23:D24"/>
    <mergeCell ref="D25:D26"/>
    <mergeCell ref="D27:D28"/>
    <mergeCell ref="D29:D30"/>
    <mergeCell ref="D31:D32"/>
    <mergeCell ref="A27:A28"/>
    <mergeCell ref="A29:A30"/>
    <mergeCell ref="A31:A32"/>
    <mergeCell ref="A19:A20"/>
    <mergeCell ref="A21:A22"/>
    <mergeCell ref="A23:A24"/>
    <mergeCell ref="A25:A26"/>
    <mergeCell ref="D37:D38"/>
  </mergeCells>
  <conditionalFormatting sqref="B1:B6 B30:B1048576">
    <cfRule type="duplicateValues" dxfId="13" priority="5"/>
  </conditionalFormatting>
  <conditionalFormatting sqref="B12:C12">
    <cfRule type="duplicateValues" dxfId="12" priority="3"/>
  </conditionalFormatting>
  <conditionalFormatting sqref="B7 B10:B11 B13:B18">
    <cfRule type="duplicateValues" dxfId="11" priority="4"/>
  </conditionalFormatting>
  <conditionalFormatting sqref="C53">
    <cfRule type="duplicateValues" dxfId="10" priority="1"/>
  </conditionalFormatting>
  <pageMargins left="0.25" right="0.25"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J28"/>
  <sheetViews>
    <sheetView topLeftCell="A22" workbookViewId="0">
      <selection activeCell="A27" sqref="A27:XFD27"/>
    </sheetView>
  </sheetViews>
  <sheetFormatPr defaultColWidth="8.85546875" defaultRowHeight="12.75" x14ac:dyDescent="0.2"/>
  <cols>
    <col min="1" max="1" width="4.7109375" style="3" customWidth="1"/>
    <col min="2" max="2" width="13.7109375" style="13" customWidth="1"/>
    <col min="3" max="3" width="43.140625" style="3" customWidth="1"/>
    <col min="4" max="4" width="26.5703125" style="13" customWidth="1"/>
    <col min="5" max="5" width="8.5703125" style="13" customWidth="1"/>
    <col min="6" max="6" width="13" style="3" customWidth="1"/>
    <col min="7" max="7" width="7.42578125" style="3" customWidth="1"/>
    <col min="8" max="10" width="13" style="3" customWidth="1"/>
    <col min="11" max="16384" width="8.85546875" style="3"/>
  </cols>
  <sheetData>
    <row r="1" spans="1:10" ht="124.5" customHeight="1" x14ac:dyDescent="0.2">
      <c r="A1" s="14" t="s">
        <v>11</v>
      </c>
      <c r="B1" s="112"/>
      <c r="C1" s="112"/>
      <c r="D1" s="112"/>
      <c r="E1" s="112"/>
      <c r="F1" s="112"/>
      <c r="G1" s="112"/>
      <c r="H1" s="112"/>
      <c r="I1" s="112"/>
      <c r="J1" s="112"/>
    </row>
    <row r="2" spans="1:10" ht="46.9" customHeight="1" x14ac:dyDescent="0.2">
      <c r="A2" s="113" t="str">
        <f>'część I'!C4&amp;" 
Sukcesywna dostawa specjalistycznych odczynników laboratoryjnych dla CeNT UW - postępowanie 1
Załącznik do SIWZ  - Formularz cenowy"</f>
        <v xml:space="preserve"> 
Sukcesywna dostawa specjalistycznych odczynników laboratoryjnych dla CeNT UW - postępowanie 1
Załącznik do SIWZ  - Formularz cenowy</v>
      </c>
      <c r="B2" s="113"/>
      <c r="C2" s="113"/>
      <c r="D2" s="113"/>
      <c r="E2" s="113"/>
      <c r="F2" s="113"/>
      <c r="G2" s="113"/>
      <c r="H2" s="113"/>
      <c r="I2" s="113"/>
      <c r="J2" s="113"/>
    </row>
    <row r="3" spans="1:10" ht="14.45" customHeight="1" x14ac:dyDescent="0.2">
      <c r="A3" s="113" t="str">
        <f>A4</f>
        <v>część IX</v>
      </c>
      <c r="B3" s="113"/>
      <c r="C3" s="113"/>
      <c r="D3" s="113"/>
      <c r="E3" s="113"/>
      <c r="F3" s="113"/>
      <c r="G3" s="113"/>
      <c r="H3" s="113"/>
      <c r="I3" s="113"/>
      <c r="J3" s="113"/>
    </row>
    <row r="4" spans="1:10" x14ac:dyDescent="0.2">
      <c r="A4" s="16" t="s">
        <v>18</v>
      </c>
      <c r="B4" s="16" t="s">
        <v>68</v>
      </c>
      <c r="C4" s="15"/>
      <c r="D4" s="15"/>
      <c r="E4" s="15"/>
      <c r="F4" s="15"/>
      <c r="G4" s="15"/>
      <c r="H4" s="15"/>
      <c r="I4" s="15"/>
      <c r="J4" s="15"/>
    </row>
    <row r="5" spans="1:10" s="5" customFormat="1" ht="85.9" customHeight="1" x14ac:dyDescent="0.2">
      <c r="A5" s="4" t="s">
        <v>0</v>
      </c>
      <c r="B5" s="4" t="str">
        <f>"Wzorcowy numer katalogowy " &amp; B4 &amp; " lub oferowanego produktu równoważnego"</f>
        <v>Wzorcowy numer katalogowy J.T. Baker lub oferowanego produktu równoważnego</v>
      </c>
      <c r="C5" s="4" t="str">
        <f xml:space="preserve"> "Wzorcowa nazwa produktu " &amp;B4&amp;" lub oferowanego produktu równoważnego"</f>
        <v>Wzorcowa nazwa produktu J.T. Baker lub oferowanego produktu równoważnego</v>
      </c>
      <c r="D5" s="4" t="s">
        <v>6</v>
      </c>
      <c r="E5" s="4" t="s">
        <v>7</v>
      </c>
      <c r="F5" s="4" t="s">
        <v>2</v>
      </c>
      <c r="G5" s="4" t="s">
        <v>1</v>
      </c>
      <c r="H5" s="4" t="s">
        <v>3</v>
      </c>
      <c r="I5" s="4" t="s">
        <v>8</v>
      </c>
      <c r="J5" s="4" t="s">
        <v>4</v>
      </c>
    </row>
    <row r="6" spans="1:10" x14ac:dyDescent="0.2">
      <c r="A6" s="1">
        <v>1</v>
      </c>
      <c r="B6" s="1">
        <v>2</v>
      </c>
      <c r="C6" s="1">
        <v>3</v>
      </c>
      <c r="D6" s="1">
        <v>4</v>
      </c>
      <c r="E6" s="1">
        <v>5</v>
      </c>
      <c r="F6" s="1">
        <v>6</v>
      </c>
      <c r="G6" s="1">
        <v>7</v>
      </c>
      <c r="H6" s="1" t="s">
        <v>12</v>
      </c>
      <c r="I6" s="1" t="s">
        <v>10</v>
      </c>
      <c r="J6" s="1" t="s">
        <v>9</v>
      </c>
    </row>
    <row r="7" spans="1:10" ht="15" x14ac:dyDescent="0.25">
      <c r="A7" s="132">
        <v>1</v>
      </c>
      <c r="B7" s="26">
        <v>8402</v>
      </c>
      <c r="C7" s="26" t="s">
        <v>432</v>
      </c>
      <c r="D7" s="115" t="s">
        <v>447</v>
      </c>
      <c r="E7" s="115">
        <v>20</v>
      </c>
      <c r="F7" s="6"/>
      <c r="G7" s="7"/>
      <c r="H7" s="117">
        <f t="shared" ref="H7" si="0">F7+F7*G7</f>
        <v>0</v>
      </c>
      <c r="I7" s="117">
        <f>E7*F7</f>
        <v>0</v>
      </c>
      <c r="J7" s="117">
        <f>H7*E7</f>
        <v>0</v>
      </c>
    </row>
    <row r="8" spans="1:10" ht="14.45" customHeight="1" x14ac:dyDescent="0.2">
      <c r="A8" s="133"/>
      <c r="B8" s="17"/>
      <c r="C8" s="18" t="s">
        <v>71</v>
      </c>
      <c r="D8" s="116"/>
      <c r="E8" s="116"/>
      <c r="F8" s="8"/>
      <c r="G8" s="7"/>
      <c r="H8" s="118"/>
      <c r="I8" s="118"/>
      <c r="J8" s="118"/>
    </row>
    <row r="9" spans="1:10" ht="15" x14ac:dyDescent="0.25">
      <c r="A9" s="132">
        <v>2</v>
      </c>
      <c r="B9" s="26">
        <v>9017</v>
      </c>
      <c r="C9" s="26" t="s">
        <v>433</v>
      </c>
      <c r="D9" s="115" t="s">
        <v>447</v>
      </c>
      <c r="E9" s="115">
        <v>20</v>
      </c>
      <c r="F9" s="8"/>
      <c r="G9" s="7"/>
      <c r="H9" s="117">
        <f t="shared" ref="H9" si="1">F9+F9*G9</f>
        <v>0</v>
      </c>
      <c r="I9" s="117">
        <f t="shared" ref="I9" si="2">E9*F9</f>
        <v>0</v>
      </c>
      <c r="J9" s="117">
        <f t="shared" ref="J9" si="3">H9*E9</f>
        <v>0</v>
      </c>
    </row>
    <row r="10" spans="1:10" ht="14.45" customHeight="1" x14ac:dyDescent="0.2">
      <c r="A10" s="133"/>
      <c r="B10" s="17"/>
      <c r="C10" s="18" t="s">
        <v>71</v>
      </c>
      <c r="D10" s="116"/>
      <c r="E10" s="116"/>
      <c r="F10" s="9"/>
      <c r="G10" s="7"/>
      <c r="H10" s="118"/>
      <c r="I10" s="118"/>
      <c r="J10" s="118"/>
    </row>
    <row r="11" spans="1:10" ht="15" x14ac:dyDescent="0.25">
      <c r="A11" s="132">
        <v>3</v>
      </c>
      <c r="B11" s="26" t="s">
        <v>434</v>
      </c>
      <c r="C11" s="26" t="s">
        <v>435</v>
      </c>
      <c r="D11" s="115" t="s">
        <v>448</v>
      </c>
      <c r="E11" s="115">
        <v>10</v>
      </c>
      <c r="F11" s="9"/>
      <c r="G11" s="7"/>
      <c r="H11" s="117">
        <f t="shared" ref="H11" si="4">F11+F11*G11</f>
        <v>0</v>
      </c>
      <c r="I11" s="117">
        <f t="shared" ref="I11" si="5">E11*F11</f>
        <v>0</v>
      </c>
      <c r="J11" s="117">
        <f t="shared" ref="J11" si="6">H11*E11</f>
        <v>0</v>
      </c>
    </row>
    <row r="12" spans="1:10" ht="14.45" customHeight="1" x14ac:dyDescent="0.2">
      <c r="A12" s="133"/>
      <c r="B12" s="17"/>
      <c r="C12" s="18" t="s">
        <v>71</v>
      </c>
      <c r="D12" s="116"/>
      <c r="E12" s="116"/>
      <c r="F12" s="9"/>
      <c r="G12" s="7"/>
      <c r="H12" s="118"/>
      <c r="I12" s="118"/>
      <c r="J12" s="118"/>
    </row>
    <row r="13" spans="1:10" ht="15" x14ac:dyDescent="0.25">
      <c r="A13" s="132">
        <v>4</v>
      </c>
      <c r="B13" s="26" t="s">
        <v>445</v>
      </c>
      <c r="C13" s="26" t="s">
        <v>446</v>
      </c>
      <c r="D13" s="115" t="s">
        <v>239</v>
      </c>
      <c r="E13" s="115">
        <v>10</v>
      </c>
      <c r="F13" s="9"/>
      <c r="G13" s="7"/>
      <c r="H13" s="117">
        <f t="shared" ref="H13" si="7">F13+F13*G13</f>
        <v>0</v>
      </c>
      <c r="I13" s="117">
        <f t="shared" ref="I13" si="8">E13*F13</f>
        <v>0</v>
      </c>
      <c r="J13" s="117">
        <f t="shared" ref="J13" si="9">H13*E13</f>
        <v>0</v>
      </c>
    </row>
    <row r="14" spans="1:10" ht="14.45" customHeight="1" x14ac:dyDescent="0.2">
      <c r="A14" s="133"/>
      <c r="B14" s="17"/>
      <c r="C14" s="18" t="s">
        <v>71</v>
      </c>
      <c r="D14" s="116"/>
      <c r="E14" s="116"/>
      <c r="F14" s="9"/>
      <c r="G14" s="7"/>
      <c r="H14" s="118"/>
      <c r="I14" s="118"/>
      <c r="J14" s="118"/>
    </row>
    <row r="15" spans="1:10" ht="15" x14ac:dyDescent="0.25">
      <c r="A15" s="132">
        <v>5</v>
      </c>
      <c r="B15" s="26" t="s">
        <v>443</v>
      </c>
      <c r="C15" s="26" t="s">
        <v>444</v>
      </c>
      <c r="D15" s="115" t="s">
        <v>61</v>
      </c>
      <c r="E15" s="115">
        <v>10</v>
      </c>
      <c r="F15" s="9"/>
      <c r="G15" s="7"/>
      <c r="H15" s="117">
        <f t="shared" ref="H15" si="10">F15+F15*G15</f>
        <v>0</v>
      </c>
      <c r="I15" s="117">
        <f t="shared" ref="I15" si="11">E15*F15</f>
        <v>0</v>
      </c>
      <c r="J15" s="117">
        <f t="shared" ref="J15" si="12">H15*E15</f>
        <v>0</v>
      </c>
    </row>
    <row r="16" spans="1:10" ht="14.45" customHeight="1" x14ac:dyDescent="0.2">
      <c r="A16" s="133"/>
      <c r="B16" s="17"/>
      <c r="C16" s="18" t="s">
        <v>71</v>
      </c>
      <c r="D16" s="116"/>
      <c r="E16" s="116"/>
      <c r="F16" s="9"/>
      <c r="G16" s="7"/>
      <c r="H16" s="118"/>
      <c r="I16" s="118"/>
      <c r="J16" s="118"/>
    </row>
    <row r="17" spans="1:10" ht="12.95" customHeight="1" x14ac:dyDescent="0.25">
      <c r="A17" s="132">
        <v>6</v>
      </c>
      <c r="B17" s="26" t="s">
        <v>440</v>
      </c>
      <c r="C17" s="26" t="s">
        <v>439</v>
      </c>
      <c r="D17" s="115" t="s">
        <v>49</v>
      </c>
      <c r="E17" s="115">
        <v>10</v>
      </c>
      <c r="F17" s="9"/>
      <c r="G17" s="7"/>
      <c r="H17" s="117">
        <f t="shared" ref="H17" si="13">F17+F17*G17</f>
        <v>0</v>
      </c>
      <c r="I17" s="117">
        <f t="shared" ref="I17" si="14">E17*F17</f>
        <v>0</v>
      </c>
      <c r="J17" s="117">
        <f t="shared" ref="J17" si="15">H17*E17</f>
        <v>0</v>
      </c>
    </row>
    <row r="18" spans="1:10" ht="14.45" customHeight="1" x14ac:dyDescent="0.2">
      <c r="A18" s="133"/>
      <c r="B18" s="17"/>
      <c r="C18" s="18" t="s">
        <v>71</v>
      </c>
      <c r="D18" s="116"/>
      <c r="E18" s="116"/>
      <c r="F18" s="9"/>
      <c r="G18" s="7"/>
      <c r="H18" s="118"/>
      <c r="I18" s="118"/>
      <c r="J18" s="118"/>
    </row>
    <row r="19" spans="1:10" ht="12.95" customHeight="1" x14ac:dyDescent="0.25">
      <c r="A19" s="132">
        <v>7</v>
      </c>
      <c r="B19" s="26" t="s">
        <v>438</v>
      </c>
      <c r="C19" s="26" t="s">
        <v>439</v>
      </c>
      <c r="D19" s="115" t="s">
        <v>450</v>
      </c>
      <c r="E19" s="115">
        <v>50</v>
      </c>
      <c r="F19" s="9"/>
      <c r="G19" s="7"/>
      <c r="H19" s="117">
        <f t="shared" ref="H19" si="16">F19+F19*G19</f>
        <v>0</v>
      </c>
      <c r="I19" s="117">
        <f t="shared" ref="I19" si="17">E19*F19</f>
        <v>0</v>
      </c>
      <c r="J19" s="117">
        <f t="shared" ref="J19" si="18">H19*E19</f>
        <v>0</v>
      </c>
    </row>
    <row r="20" spans="1:10" ht="14.45" customHeight="1" x14ac:dyDescent="0.2">
      <c r="A20" s="133"/>
      <c r="B20" s="17"/>
      <c r="C20" s="18" t="s">
        <v>71</v>
      </c>
      <c r="D20" s="116"/>
      <c r="E20" s="116"/>
      <c r="F20" s="9"/>
      <c r="G20" s="7"/>
      <c r="H20" s="118"/>
      <c r="I20" s="118"/>
      <c r="J20" s="118"/>
    </row>
    <row r="21" spans="1:10" ht="12.95" customHeight="1" x14ac:dyDescent="0.25">
      <c r="A21" s="132">
        <v>8</v>
      </c>
      <c r="B21" s="26" t="s">
        <v>441</v>
      </c>
      <c r="C21" s="26" t="s">
        <v>442</v>
      </c>
      <c r="D21" s="115" t="s">
        <v>61</v>
      </c>
      <c r="E21" s="115">
        <v>10</v>
      </c>
      <c r="F21" s="9"/>
      <c r="G21" s="7"/>
      <c r="H21" s="117">
        <f t="shared" ref="H21" si="19">F21+F21*G21</f>
        <v>0</v>
      </c>
      <c r="I21" s="117">
        <f t="shared" ref="I21" si="20">E21*F21</f>
        <v>0</v>
      </c>
      <c r="J21" s="117">
        <f t="shared" ref="J21" si="21">H21*E21</f>
        <v>0</v>
      </c>
    </row>
    <row r="22" spans="1:10" ht="14.45" customHeight="1" x14ac:dyDescent="0.2">
      <c r="A22" s="133"/>
      <c r="B22" s="17"/>
      <c r="C22" s="18" t="s">
        <v>71</v>
      </c>
      <c r="D22" s="116"/>
      <c r="E22" s="116"/>
      <c r="F22" s="9"/>
      <c r="G22" s="7"/>
      <c r="H22" s="118"/>
      <c r="I22" s="118"/>
      <c r="J22" s="118"/>
    </row>
    <row r="23" spans="1:10" ht="12.95" customHeight="1" x14ac:dyDescent="0.25">
      <c r="A23" s="132">
        <v>9</v>
      </c>
      <c r="B23" s="26" t="s">
        <v>436</v>
      </c>
      <c r="C23" s="26" t="s">
        <v>437</v>
      </c>
      <c r="D23" s="115" t="s">
        <v>449</v>
      </c>
      <c r="E23" s="115">
        <v>20</v>
      </c>
      <c r="F23" s="9"/>
      <c r="G23" s="7"/>
      <c r="H23" s="117">
        <f t="shared" ref="H23" si="22">F23+F23*G23</f>
        <v>0</v>
      </c>
      <c r="I23" s="117">
        <f t="shared" ref="I23" si="23">E23*F23</f>
        <v>0</v>
      </c>
      <c r="J23" s="117">
        <f t="shared" ref="J23" si="24">H23*E23</f>
        <v>0</v>
      </c>
    </row>
    <row r="24" spans="1:10" ht="14.45" customHeight="1" x14ac:dyDescent="0.2">
      <c r="A24" s="133"/>
      <c r="B24" s="17"/>
      <c r="C24" s="18" t="s">
        <v>71</v>
      </c>
      <c r="D24" s="116"/>
      <c r="E24" s="116"/>
      <c r="F24" s="9"/>
      <c r="G24" s="7"/>
      <c r="H24" s="118"/>
      <c r="I24" s="118"/>
      <c r="J24" s="118"/>
    </row>
    <row r="25" spans="1:10" ht="39" thickBot="1" x14ac:dyDescent="0.25">
      <c r="C25" s="114" t="s">
        <v>1778</v>
      </c>
      <c r="D25" s="114"/>
      <c r="E25" s="10"/>
      <c r="F25" s="2" t="str">
        <f>"suma kontrolna: "
&amp;SUM(F7:F24)</f>
        <v>suma kontrolna: 0</v>
      </c>
      <c r="G25" s="2" t="str">
        <f>"suma kontrolna: "
&amp;SUM(G7:G24)</f>
        <v>suma kontrolna: 0</v>
      </c>
      <c r="H25" s="2" t="str">
        <f>"suma kontrolna: "
&amp;SUM(H7:H24)</f>
        <v>suma kontrolna: 0</v>
      </c>
      <c r="I25" s="11" t="str">
        <f>"Całkowita wartość netto: "&amp;SUM(I7:I24)&amp;" zł"</f>
        <v>Całkowita wartość netto: 0 zł</v>
      </c>
      <c r="J25" s="11" t="str">
        <f>"Całkowita wartość brutto: "&amp;SUM(J7:J24)&amp;" zł"</f>
        <v>Całkowita wartość brutto: 0 zł</v>
      </c>
    </row>
    <row r="26" spans="1:10" x14ac:dyDescent="0.2">
      <c r="C26" s="12"/>
    </row>
    <row r="28" spans="1:10" ht="45.6" customHeight="1" x14ac:dyDescent="0.2">
      <c r="F28" s="119" t="s">
        <v>5</v>
      </c>
      <c r="G28" s="119"/>
      <c r="H28" s="119"/>
      <c r="I28" s="119"/>
      <c r="J28" s="119"/>
    </row>
  </sheetData>
  <sortState ref="A8:D24">
    <sortCondition ref="A7"/>
  </sortState>
  <mergeCells count="59">
    <mergeCell ref="H23:H24"/>
    <mergeCell ref="I23:I24"/>
    <mergeCell ref="J23:J24"/>
    <mergeCell ref="H19:H20"/>
    <mergeCell ref="I19:I20"/>
    <mergeCell ref="J19:J20"/>
    <mergeCell ref="H21:H22"/>
    <mergeCell ref="I21:I22"/>
    <mergeCell ref="J21:J22"/>
    <mergeCell ref="H15:H16"/>
    <mergeCell ref="I15:I16"/>
    <mergeCell ref="J15:J16"/>
    <mergeCell ref="H17:H18"/>
    <mergeCell ref="I17:I18"/>
    <mergeCell ref="J17:J18"/>
    <mergeCell ref="J9:J10"/>
    <mergeCell ref="H11:H12"/>
    <mergeCell ref="I11:I12"/>
    <mergeCell ref="J11:J12"/>
    <mergeCell ref="H13:H14"/>
    <mergeCell ref="I13:I14"/>
    <mergeCell ref="J13:J14"/>
    <mergeCell ref="E19:E20"/>
    <mergeCell ref="E21:E22"/>
    <mergeCell ref="E23:E24"/>
    <mergeCell ref="B1:J1"/>
    <mergeCell ref="A2:J2"/>
    <mergeCell ref="A3:J3"/>
    <mergeCell ref="D19:D20"/>
    <mergeCell ref="D21:D22"/>
    <mergeCell ref="A17:A18"/>
    <mergeCell ref="A19:A20"/>
    <mergeCell ref="A21:A22"/>
    <mergeCell ref="H7:H8"/>
    <mergeCell ref="I7:I8"/>
    <mergeCell ref="J7:J8"/>
    <mergeCell ref="H9:H10"/>
    <mergeCell ref="I9:I10"/>
    <mergeCell ref="E9:E10"/>
    <mergeCell ref="E11:E12"/>
    <mergeCell ref="E13:E14"/>
    <mergeCell ref="E15:E16"/>
    <mergeCell ref="E17:E18"/>
    <mergeCell ref="C25:D25"/>
    <mergeCell ref="F28:J28"/>
    <mergeCell ref="A23:A24"/>
    <mergeCell ref="D7:D8"/>
    <mergeCell ref="D17:D18"/>
    <mergeCell ref="D9:D10"/>
    <mergeCell ref="D11:D12"/>
    <mergeCell ref="D13:D14"/>
    <mergeCell ref="D15:D16"/>
    <mergeCell ref="A7:A8"/>
    <mergeCell ref="A9:A10"/>
    <mergeCell ref="A11:A12"/>
    <mergeCell ref="A13:A14"/>
    <mergeCell ref="A15:A16"/>
    <mergeCell ref="D23:D24"/>
    <mergeCell ref="E7:E8"/>
  </mergeCells>
  <conditionalFormatting sqref="B1:B6 B16:B1048576">
    <cfRule type="duplicateValues" dxfId="9" priority="2"/>
  </conditionalFormatting>
  <conditionalFormatting sqref="C25">
    <cfRule type="duplicateValues" dxfId="8" priority="1"/>
  </conditionalFormatting>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część I</vt:lpstr>
      <vt:lpstr>część II</vt:lpstr>
      <vt:lpstr>część III</vt:lpstr>
      <vt:lpstr>część IV</vt:lpstr>
      <vt:lpstr>część V</vt:lpstr>
      <vt:lpstr>część VI</vt:lpstr>
      <vt:lpstr>część VII</vt:lpstr>
      <vt:lpstr>część VIII</vt:lpstr>
      <vt:lpstr>część IX</vt:lpstr>
      <vt:lpstr>część X</vt:lpstr>
      <vt:lpstr>część XI</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Aneta Nowakowska</dc:creator>
  <cp:lastModifiedBy>Aneta Nowakowska</cp:lastModifiedBy>
  <cp:lastPrinted>2020-08-06T10:07:12Z</cp:lastPrinted>
  <dcterms:created xsi:type="dcterms:W3CDTF">2020-02-11T12:40:03Z</dcterms:created>
  <dcterms:modified xsi:type="dcterms:W3CDTF">2021-12-10T10:39:08Z</dcterms:modified>
</cp:coreProperties>
</file>