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X:\2przetargi bieżące\"/>
    </mc:Choice>
  </mc:AlternateContent>
  <bookViews>
    <workbookView xWindow="0" yWindow="0" windowWidth="28800" windowHeight="13635" activeTab="8"/>
  </bookViews>
  <sheets>
    <sheet name="część I" sheetId="1" r:id="rId1"/>
    <sheet name="część II" sheetId="12" r:id="rId2"/>
    <sheet name="część III" sheetId="21" r:id="rId3"/>
    <sheet name="część IV" sheetId="20" r:id="rId4"/>
    <sheet name="część V" sheetId="22" r:id="rId5"/>
    <sheet name="część VI" sheetId="18" r:id="rId6"/>
    <sheet name="część VII" sheetId="15" r:id="rId7"/>
    <sheet name="część VIII" sheetId="19" r:id="rId8"/>
    <sheet name="częśćI IX" sheetId="23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0" l="1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J61" i="20"/>
  <c r="J62" i="20"/>
  <c r="J63" i="20"/>
  <c r="J64" i="20"/>
  <c r="J65" i="20"/>
  <c r="J66" i="20"/>
  <c r="J67" i="20"/>
  <c r="J68" i="20"/>
  <c r="J69" i="20"/>
  <c r="J70" i="20"/>
  <c r="J71" i="20"/>
  <c r="J72" i="20"/>
  <c r="J73" i="20"/>
  <c r="J74" i="20"/>
  <c r="J75" i="20"/>
  <c r="J76" i="20"/>
  <c r="J77" i="20"/>
  <c r="J78" i="20"/>
  <c r="J79" i="20"/>
  <c r="J80" i="20"/>
  <c r="J81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7" i="20"/>
  <c r="I68" i="20"/>
  <c r="I69" i="20"/>
  <c r="I70" i="20"/>
  <c r="I71" i="20"/>
  <c r="I72" i="20"/>
  <c r="I73" i="20"/>
  <c r="I74" i="20"/>
  <c r="I75" i="20"/>
  <c r="I76" i="20"/>
  <c r="I77" i="20"/>
  <c r="I78" i="20"/>
  <c r="I79" i="20"/>
  <c r="I80" i="20"/>
  <c r="I81" i="20"/>
  <c r="I82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J82" i="20" s="1"/>
  <c r="H20" i="20"/>
  <c r="H21" i="20"/>
  <c r="H22" i="20"/>
  <c r="H23" i="20"/>
  <c r="H24" i="20"/>
  <c r="H7" i="1"/>
  <c r="H25" i="1" s="1"/>
  <c r="I143" i="18" l="1"/>
  <c r="I142" i="18"/>
  <c r="I141" i="18"/>
  <c r="J140" i="18"/>
  <c r="I140" i="18"/>
  <c r="H140" i="18"/>
  <c r="J136" i="18"/>
  <c r="J137" i="18"/>
  <c r="J138" i="18"/>
  <c r="J139" i="18"/>
  <c r="I136" i="18"/>
  <c r="I137" i="18"/>
  <c r="I138" i="18"/>
  <c r="I139" i="18"/>
  <c r="I144" i="18"/>
  <c r="H136" i="18"/>
  <c r="H137" i="18"/>
  <c r="H138" i="18"/>
  <c r="H139" i="18"/>
  <c r="H144" i="18"/>
  <c r="J144" i="18" s="1"/>
  <c r="A3" i="18" l="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3" i="21"/>
  <c r="J94" i="21"/>
  <c r="J95" i="21"/>
  <c r="J96" i="21"/>
  <c r="J97" i="21"/>
  <c r="J98" i="21"/>
  <c r="J99" i="21"/>
  <c r="J100" i="21"/>
  <c r="J101" i="21"/>
  <c r="J102" i="21"/>
  <c r="J103" i="21"/>
  <c r="J104" i="21"/>
  <c r="J105" i="21"/>
  <c r="J106" i="21"/>
  <c r="J107" i="21"/>
  <c r="J108" i="21"/>
  <c r="J109" i="21"/>
  <c r="J110" i="21"/>
  <c r="J111" i="21"/>
  <c r="J112" i="21"/>
  <c r="J113" i="21"/>
  <c r="J114" i="21"/>
  <c r="J115" i="21"/>
  <c r="J116" i="21"/>
  <c r="J117" i="21"/>
  <c r="J118" i="21"/>
  <c r="J119" i="21"/>
  <c r="J120" i="21"/>
  <c r="J121" i="21"/>
  <c r="J122" i="21"/>
  <c r="J123" i="21"/>
  <c r="J124" i="21"/>
  <c r="J125" i="21"/>
  <c r="J126" i="21"/>
  <c r="J127" i="21"/>
  <c r="J128" i="21"/>
  <c r="J129" i="21"/>
  <c r="J130" i="21"/>
  <c r="J131" i="21"/>
  <c r="J132" i="21"/>
  <c r="J133" i="21"/>
  <c r="J134" i="21"/>
  <c r="J135" i="21"/>
  <c r="J136" i="21"/>
  <c r="J137" i="21"/>
  <c r="J138" i="21"/>
  <c r="J139" i="21"/>
  <c r="J140" i="21"/>
  <c r="J141" i="21"/>
  <c r="J142" i="21"/>
  <c r="J143" i="21"/>
  <c r="J144" i="21"/>
  <c r="J145" i="21"/>
  <c r="J146" i="21"/>
  <c r="J147" i="21"/>
  <c r="J148" i="21"/>
  <c r="J149" i="21"/>
  <c r="J150" i="21"/>
  <c r="J151" i="21"/>
  <c r="J152" i="21"/>
  <c r="J153" i="21"/>
  <c r="J154" i="21"/>
  <c r="J155" i="21"/>
  <c r="J156" i="21"/>
  <c r="J157" i="21"/>
  <c r="J158" i="21"/>
  <c r="J159" i="21"/>
  <c r="J160" i="21"/>
  <c r="J161" i="21"/>
  <c r="J162" i="21"/>
  <c r="J163" i="21"/>
  <c r="J164" i="21"/>
  <c r="J165" i="21"/>
  <c r="J166" i="21"/>
  <c r="J167" i="21"/>
  <c r="J168" i="21"/>
  <c r="J169" i="21"/>
  <c r="J170" i="21"/>
  <c r="J171" i="21"/>
  <c r="J172" i="21"/>
  <c r="J173" i="21"/>
  <c r="J174" i="21"/>
  <c r="J175" i="21"/>
  <c r="J176" i="21"/>
  <c r="J177" i="21"/>
  <c r="J178" i="21"/>
  <c r="J179" i="21"/>
  <c r="J180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3" i="21"/>
  <c r="I94" i="21"/>
  <c r="I95" i="21"/>
  <c r="I96" i="21"/>
  <c r="I97" i="21"/>
  <c r="I98" i="21"/>
  <c r="I99" i="21"/>
  <c r="I100" i="21"/>
  <c r="I101" i="21"/>
  <c r="I102" i="21"/>
  <c r="I103" i="21"/>
  <c r="I104" i="21"/>
  <c r="I105" i="21"/>
  <c r="I106" i="21"/>
  <c r="I107" i="21"/>
  <c r="I108" i="21"/>
  <c r="I109" i="21"/>
  <c r="I110" i="21"/>
  <c r="I111" i="21"/>
  <c r="I112" i="21"/>
  <c r="I113" i="21"/>
  <c r="I114" i="21"/>
  <c r="I115" i="21"/>
  <c r="I116" i="21"/>
  <c r="I117" i="21"/>
  <c r="I118" i="21"/>
  <c r="I119" i="21"/>
  <c r="I120" i="21"/>
  <c r="I121" i="21"/>
  <c r="I122" i="21"/>
  <c r="I123" i="21"/>
  <c r="I124" i="21"/>
  <c r="I125" i="21"/>
  <c r="I126" i="21"/>
  <c r="I127" i="21"/>
  <c r="I128" i="21"/>
  <c r="I129" i="21"/>
  <c r="I130" i="21"/>
  <c r="I131" i="21"/>
  <c r="I132" i="21"/>
  <c r="I133" i="21"/>
  <c r="I134" i="21"/>
  <c r="I135" i="21"/>
  <c r="I136" i="21"/>
  <c r="I137" i="21"/>
  <c r="I138" i="21"/>
  <c r="I139" i="21"/>
  <c r="I140" i="21"/>
  <c r="I141" i="21"/>
  <c r="I142" i="21"/>
  <c r="I143" i="21"/>
  <c r="I144" i="21"/>
  <c r="I145" i="21"/>
  <c r="I146" i="21"/>
  <c r="I147" i="21"/>
  <c r="I148" i="21"/>
  <c r="I149" i="21"/>
  <c r="I150" i="21"/>
  <c r="I151" i="21"/>
  <c r="I152" i="21"/>
  <c r="I153" i="21"/>
  <c r="I154" i="21"/>
  <c r="I155" i="21"/>
  <c r="I156" i="21"/>
  <c r="I157" i="21"/>
  <c r="I158" i="21"/>
  <c r="I159" i="21"/>
  <c r="I160" i="21"/>
  <c r="I161" i="21"/>
  <c r="I162" i="21"/>
  <c r="I163" i="21"/>
  <c r="I164" i="21"/>
  <c r="I165" i="21"/>
  <c r="I166" i="21"/>
  <c r="I167" i="21"/>
  <c r="I168" i="21"/>
  <c r="I169" i="21"/>
  <c r="I170" i="21"/>
  <c r="I171" i="21"/>
  <c r="I172" i="21"/>
  <c r="I173" i="21"/>
  <c r="I174" i="21"/>
  <c r="I175" i="21"/>
  <c r="I176" i="21"/>
  <c r="I177" i="21"/>
  <c r="I178" i="21"/>
  <c r="I179" i="21"/>
  <c r="I180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H82" i="21"/>
  <c r="H83" i="21"/>
  <c r="H84" i="21"/>
  <c r="H85" i="21"/>
  <c r="H86" i="21"/>
  <c r="H87" i="21"/>
  <c r="H88" i="21"/>
  <c r="H89" i="21"/>
  <c r="H90" i="21"/>
  <c r="H91" i="21"/>
  <c r="H92" i="21"/>
  <c r="H93" i="21"/>
  <c r="H94" i="21"/>
  <c r="H95" i="21"/>
  <c r="H96" i="21"/>
  <c r="H97" i="21"/>
  <c r="H98" i="21"/>
  <c r="H99" i="21"/>
  <c r="H100" i="21"/>
  <c r="H101" i="21"/>
  <c r="H102" i="21"/>
  <c r="H103" i="21"/>
  <c r="H104" i="21"/>
  <c r="H105" i="21"/>
  <c r="H106" i="21"/>
  <c r="H107" i="21"/>
  <c r="H108" i="21"/>
  <c r="H109" i="21"/>
  <c r="H110" i="21"/>
  <c r="H111" i="21"/>
  <c r="H112" i="21"/>
  <c r="H113" i="21"/>
  <c r="H114" i="21"/>
  <c r="H115" i="21"/>
  <c r="H116" i="21"/>
  <c r="H117" i="21"/>
  <c r="H118" i="21"/>
  <c r="H119" i="21"/>
  <c r="H120" i="21"/>
  <c r="H121" i="21"/>
  <c r="H122" i="21"/>
  <c r="H123" i="21"/>
  <c r="H124" i="21"/>
  <c r="H125" i="21"/>
  <c r="H126" i="21"/>
  <c r="H127" i="21"/>
  <c r="H128" i="21"/>
  <c r="H129" i="21"/>
  <c r="H130" i="21"/>
  <c r="H131" i="21"/>
  <c r="H132" i="21"/>
  <c r="H133" i="21"/>
  <c r="H134" i="21"/>
  <c r="H135" i="21"/>
  <c r="H136" i="21"/>
  <c r="H137" i="21"/>
  <c r="H138" i="21"/>
  <c r="H139" i="21"/>
  <c r="H140" i="21"/>
  <c r="H141" i="21"/>
  <c r="H142" i="21"/>
  <c r="H143" i="21"/>
  <c r="H144" i="21"/>
  <c r="H145" i="21"/>
  <c r="H146" i="21"/>
  <c r="H147" i="21"/>
  <c r="H148" i="21"/>
  <c r="H149" i="21"/>
  <c r="H150" i="21"/>
  <c r="H151" i="21"/>
  <c r="H152" i="21"/>
  <c r="H153" i="21"/>
  <c r="H154" i="21"/>
  <c r="H155" i="21"/>
  <c r="H156" i="21"/>
  <c r="H157" i="21"/>
  <c r="H158" i="21"/>
  <c r="H159" i="21"/>
  <c r="H160" i="21"/>
  <c r="H161" i="21"/>
  <c r="H162" i="21"/>
  <c r="H163" i="21"/>
  <c r="H164" i="21"/>
  <c r="H165" i="21"/>
  <c r="H166" i="21"/>
  <c r="H167" i="21"/>
  <c r="H168" i="21"/>
  <c r="H169" i="21"/>
  <c r="H170" i="21"/>
  <c r="H171" i="21"/>
  <c r="H172" i="21"/>
  <c r="H173" i="21"/>
  <c r="H174" i="21"/>
  <c r="H175" i="21"/>
  <c r="H176" i="21"/>
  <c r="H177" i="21"/>
  <c r="H178" i="21"/>
  <c r="H179" i="21"/>
  <c r="H180" i="21"/>
  <c r="J19" i="15" l="1"/>
  <c r="J20" i="15"/>
  <c r="J21" i="15"/>
  <c r="J24" i="15"/>
  <c r="J25" i="15"/>
  <c r="J26" i="15"/>
  <c r="J27" i="15"/>
  <c r="I19" i="15"/>
  <c r="I20" i="15"/>
  <c r="I21" i="15"/>
  <c r="I22" i="15"/>
  <c r="I23" i="15"/>
  <c r="I24" i="15"/>
  <c r="I25" i="15"/>
  <c r="I26" i="15"/>
  <c r="I27" i="15"/>
  <c r="I28" i="15"/>
  <c r="I29" i="15"/>
  <c r="H19" i="15"/>
  <c r="H20" i="15"/>
  <c r="H21" i="15"/>
  <c r="H22" i="15"/>
  <c r="J22" i="15" s="1"/>
  <c r="H23" i="15"/>
  <c r="J23" i="15" s="1"/>
  <c r="H24" i="15"/>
  <c r="H25" i="15"/>
  <c r="H26" i="15"/>
  <c r="H27" i="15"/>
  <c r="H28" i="15"/>
  <c r="J28" i="15" s="1"/>
  <c r="H29" i="15"/>
  <c r="J29" i="15" s="1"/>
  <c r="G48" i="23"/>
  <c r="F48" i="23"/>
  <c r="I47" i="23"/>
  <c r="H47" i="23"/>
  <c r="J47" i="23" s="1"/>
  <c r="I46" i="23"/>
  <c r="H46" i="23"/>
  <c r="J46" i="23" s="1"/>
  <c r="I45" i="23"/>
  <c r="H45" i="23"/>
  <c r="J45" i="23" s="1"/>
  <c r="I44" i="23"/>
  <c r="H44" i="23"/>
  <c r="J44" i="23" s="1"/>
  <c r="J43" i="23"/>
  <c r="I43" i="23"/>
  <c r="H43" i="23"/>
  <c r="I42" i="23"/>
  <c r="H42" i="23"/>
  <c r="J42" i="23" s="1"/>
  <c r="J41" i="23"/>
  <c r="I41" i="23"/>
  <c r="H41" i="23"/>
  <c r="I40" i="23"/>
  <c r="H40" i="23"/>
  <c r="J40" i="23" s="1"/>
  <c r="I39" i="23"/>
  <c r="H39" i="23"/>
  <c r="J39" i="23" s="1"/>
  <c r="I38" i="23"/>
  <c r="H38" i="23"/>
  <c r="J38" i="23" s="1"/>
  <c r="I37" i="23"/>
  <c r="H37" i="23"/>
  <c r="J37" i="23" s="1"/>
  <c r="I36" i="23"/>
  <c r="H36" i="23"/>
  <c r="J36" i="23" s="1"/>
  <c r="I35" i="23"/>
  <c r="H35" i="23"/>
  <c r="J35" i="23" s="1"/>
  <c r="I34" i="23"/>
  <c r="H34" i="23"/>
  <c r="J34" i="23" s="1"/>
  <c r="I33" i="23"/>
  <c r="H33" i="23"/>
  <c r="J33" i="23" s="1"/>
  <c r="I32" i="23"/>
  <c r="H32" i="23"/>
  <c r="J32" i="23" s="1"/>
  <c r="J31" i="23"/>
  <c r="I31" i="23"/>
  <c r="H31" i="23"/>
  <c r="I30" i="23"/>
  <c r="H30" i="23"/>
  <c r="J30" i="23" s="1"/>
  <c r="J29" i="23"/>
  <c r="I29" i="23"/>
  <c r="H29" i="23"/>
  <c r="I28" i="23"/>
  <c r="H28" i="23"/>
  <c r="J28" i="23" s="1"/>
  <c r="I27" i="23"/>
  <c r="H27" i="23"/>
  <c r="J27" i="23" s="1"/>
  <c r="I26" i="23"/>
  <c r="H26" i="23"/>
  <c r="J26" i="23" s="1"/>
  <c r="I25" i="23"/>
  <c r="H25" i="23"/>
  <c r="J25" i="23" s="1"/>
  <c r="I24" i="23"/>
  <c r="H24" i="23"/>
  <c r="J24" i="23" s="1"/>
  <c r="I23" i="23"/>
  <c r="H23" i="23"/>
  <c r="J23" i="23" s="1"/>
  <c r="I22" i="23"/>
  <c r="H22" i="23"/>
  <c r="J22" i="23" s="1"/>
  <c r="I21" i="23"/>
  <c r="H21" i="23"/>
  <c r="J21" i="23" s="1"/>
  <c r="I20" i="23"/>
  <c r="H20" i="23"/>
  <c r="J20" i="23" s="1"/>
  <c r="J19" i="23"/>
  <c r="I19" i="23"/>
  <c r="H19" i="23"/>
  <c r="I18" i="23"/>
  <c r="H18" i="23"/>
  <c r="J18" i="23" s="1"/>
  <c r="J17" i="23"/>
  <c r="I17" i="23"/>
  <c r="H17" i="23"/>
  <c r="I16" i="23"/>
  <c r="H16" i="23"/>
  <c r="J16" i="23" s="1"/>
  <c r="I15" i="23"/>
  <c r="H15" i="23"/>
  <c r="J15" i="23" s="1"/>
  <c r="I14" i="23"/>
  <c r="H14" i="23"/>
  <c r="J14" i="23" s="1"/>
  <c r="I13" i="23"/>
  <c r="H13" i="23"/>
  <c r="J13" i="23" s="1"/>
  <c r="I12" i="23"/>
  <c r="H12" i="23"/>
  <c r="J12" i="23" s="1"/>
  <c r="I11" i="23"/>
  <c r="H11" i="23"/>
  <c r="J11" i="23" s="1"/>
  <c r="I10" i="23"/>
  <c r="H10" i="23"/>
  <c r="J10" i="23" s="1"/>
  <c r="I9" i="23"/>
  <c r="H9" i="23"/>
  <c r="J9" i="23" s="1"/>
  <c r="I8" i="23"/>
  <c r="H8" i="23"/>
  <c r="J8" i="23" s="1"/>
  <c r="J7" i="23"/>
  <c r="I7" i="23"/>
  <c r="H7" i="23"/>
  <c r="A3" i="23"/>
  <c r="J48" i="23" l="1"/>
  <c r="H48" i="23"/>
  <c r="I48" i="23"/>
  <c r="G158" i="22"/>
  <c r="F158" i="22"/>
  <c r="J157" i="22"/>
  <c r="I157" i="22"/>
  <c r="H157" i="22"/>
  <c r="I156" i="22"/>
  <c r="H156" i="22"/>
  <c r="J156" i="22" s="1"/>
  <c r="J155" i="22"/>
  <c r="I155" i="22"/>
  <c r="H155" i="22"/>
  <c r="I154" i="22"/>
  <c r="H154" i="22"/>
  <c r="J154" i="22" s="1"/>
  <c r="J153" i="22"/>
  <c r="I153" i="22"/>
  <c r="H153" i="22"/>
  <c r="I152" i="22"/>
  <c r="H152" i="22"/>
  <c r="J152" i="22" s="1"/>
  <c r="J151" i="22"/>
  <c r="I151" i="22"/>
  <c r="H151" i="22"/>
  <c r="I150" i="22"/>
  <c r="H150" i="22"/>
  <c r="J150" i="22" s="1"/>
  <c r="J149" i="22"/>
  <c r="I149" i="22"/>
  <c r="H149" i="22"/>
  <c r="I148" i="22"/>
  <c r="H148" i="22"/>
  <c r="J148" i="22" s="1"/>
  <c r="J147" i="22"/>
  <c r="I147" i="22"/>
  <c r="H147" i="22"/>
  <c r="I146" i="22"/>
  <c r="H146" i="22"/>
  <c r="J146" i="22" s="1"/>
  <c r="J145" i="22"/>
  <c r="I145" i="22"/>
  <c r="H145" i="22"/>
  <c r="I144" i="22"/>
  <c r="H144" i="22"/>
  <c r="J144" i="22" s="1"/>
  <c r="J143" i="22"/>
  <c r="I143" i="22"/>
  <c r="H143" i="22"/>
  <c r="I142" i="22"/>
  <c r="H142" i="22"/>
  <c r="J142" i="22" s="1"/>
  <c r="J141" i="22"/>
  <c r="I141" i="22"/>
  <c r="H141" i="22"/>
  <c r="I140" i="22"/>
  <c r="H140" i="22"/>
  <c r="J140" i="22" s="1"/>
  <c r="J139" i="22"/>
  <c r="I139" i="22"/>
  <c r="H139" i="22"/>
  <c r="I138" i="22"/>
  <c r="H138" i="22"/>
  <c r="J138" i="22" s="1"/>
  <c r="J137" i="22"/>
  <c r="I137" i="22"/>
  <c r="H137" i="22"/>
  <c r="I136" i="22"/>
  <c r="H136" i="22"/>
  <c r="J136" i="22" s="1"/>
  <c r="J135" i="22"/>
  <c r="I135" i="22"/>
  <c r="H135" i="22"/>
  <c r="I134" i="22"/>
  <c r="H134" i="22"/>
  <c r="J134" i="22" s="1"/>
  <c r="J133" i="22"/>
  <c r="I133" i="22"/>
  <c r="H133" i="22"/>
  <c r="I132" i="22"/>
  <c r="H132" i="22"/>
  <c r="J132" i="22" s="1"/>
  <c r="J131" i="22"/>
  <c r="I131" i="22"/>
  <c r="H131" i="22"/>
  <c r="I130" i="22"/>
  <c r="H130" i="22"/>
  <c r="J130" i="22" s="1"/>
  <c r="J129" i="22"/>
  <c r="I129" i="22"/>
  <c r="H129" i="22"/>
  <c r="I128" i="22"/>
  <c r="H128" i="22"/>
  <c r="J128" i="22" s="1"/>
  <c r="J127" i="22"/>
  <c r="I127" i="22"/>
  <c r="H127" i="22"/>
  <c r="I126" i="22"/>
  <c r="H126" i="22"/>
  <c r="J126" i="22" s="1"/>
  <c r="J125" i="22"/>
  <c r="I125" i="22"/>
  <c r="H125" i="22"/>
  <c r="I124" i="22"/>
  <c r="H124" i="22"/>
  <c r="J124" i="22" s="1"/>
  <c r="J123" i="22"/>
  <c r="I123" i="22"/>
  <c r="H123" i="22"/>
  <c r="I122" i="22"/>
  <c r="H122" i="22"/>
  <c r="J122" i="22" s="1"/>
  <c r="J121" i="22"/>
  <c r="I121" i="22"/>
  <c r="H121" i="22"/>
  <c r="I120" i="22"/>
  <c r="H120" i="22"/>
  <c r="J120" i="22" s="1"/>
  <c r="J119" i="22"/>
  <c r="I119" i="22"/>
  <c r="H119" i="22"/>
  <c r="I118" i="22"/>
  <c r="H118" i="22"/>
  <c r="J118" i="22" s="1"/>
  <c r="J117" i="22"/>
  <c r="I117" i="22"/>
  <c r="H117" i="22"/>
  <c r="I116" i="22"/>
  <c r="H116" i="22"/>
  <c r="J116" i="22" s="1"/>
  <c r="J115" i="22"/>
  <c r="I115" i="22"/>
  <c r="H115" i="22"/>
  <c r="I114" i="22"/>
  <c r="H114" i="22"/>
  <c r="J114" i="22" s="1"/>
  <c r="J113" i="22"/>
  <c r="I113" i="22"/>
  <c r="H113" i="22"/>
  <c r="I112" i="22"/>
  <c r="H112" i="22"/>
  <c r="J112" i="22" s="1"/>
  <c r="J111" i="22"/>
  <c r="I111" i="22"/>
  <c r="H111" i="22"/>
  <c r="I110" i="22"/>
  <c r="H110" i="22"/>
  <c r="J110" i="22" s="1"/>
  <c r="J109" i="22"/>
  <c r="I109" i="22"/>
  <c r="H109" i="22"/>
  <c r="I108" i="22"/>
  <c r="H108" i="22"/>
  <c r="J108" i="22" s="1"/>
  <c r="J107" i="22"/>
  <c r="I107" i="22"/>
  <c r="H107" i="22"/>
  <c r="I106" i="22"/>
  <c r="H106" i="22"/>
  <c r="J106" i="22" s="1"/>
  <c r="J105" i="22"/>
  <c r="I105" i="22"/>
  <c r="H105" i="22"/>
  <c r="I104" i="22"/>
  <c r="H104" i="22"/>
  <c r="J104" i="22" s="1"/>
  <c r="J103" i="22"/>
  <c r="I103" i="22"/>
  <c r="H103" i="22"/>
  <c r="I102" i="22"/>
  <c r="H102" i="22"/>
  <c r="J102" i="22" s="1"/>
  <c r="J101" i="22"/>
  <c r="I101" i="22"/>
  <c r="H101" i="22"/>
  <c r="I100" i="22"/>
  <c r="H100" i="22"/>
  <c r="J100" i="22" s="1"/>
  <c r="J99" i="22"/>
  <c r="I99" i="22"/>
  <c r="H99" i="22"/>
  <c r="I98" i="22"/>
  <c r="H98" i="22"/>
  <c r="J98" i="22" s="1"/>
  <c r="J97" i="22"/>
  <c r="I97" i="22"/>
  <c r="H97" i="22"/>
  <c r="I96" i="22"/>
  <c r="H96" i="22"/>
  <c r="J96" i="22" s="1"/>
  <c r="J95" i="22"/>
  <c r="I95" i="22"/>
  <c r="H95" i="22"/>
  <c r="I94" i="22"/>
  <c r="H94" i="22"/>
  <c r="J94" i="22" s="1"/>
  <c r="J93" i="22"/>
  <c r="I93" i="22"/>
  <c r="H93" i="22"/>
  <c r="I92" i="22"/>
  <c r="H92" i="22"/>
  <c r="J92" i="22" s="1"/>
  <c r="J91" i="22"/>
  <c r="I91" i="22"/>
  <c r="H91" i="22"/>
  <c r="I90" i="22"/>
  <c r="H90" i="22"/>
  <c r="J90" i="22" s="1"/>
  <c r="J89" i="22"/>
  <c r="I89" i="22"/>
  <c r="H89" i="22"/>
  <c r="I88" i="22"/>
  <c r="H88" i="22"/>
  <c r="J88" i="22" s="1"/>
  <c r="J87" i="22"/>
  <c r="I87" i="22"/>
  <c r="H87" i="22"/>
  <c r="I86" i="22"/>
  <c r="H86" i="22"/>
  <c r="J86" i="22" s="1"/>
  <c r="J85" i="22"/>
  <c r="I85" i="22"/>
  <c r="H85" i="22"/>
  <c r="I84" i="22"/>
  <c r="H84" i="22"/>
  <c r="J84" i="22" s="1"/>
  <c r="J83" i="22"/>
  <c r="I83" i="22"/>
  <c r="H83" i="22"/>
  <c r="I82" i="22"/>
  <c r="H82" i="22"/>
  <c r="J82" i="22" s="1"/>
  <c r="J81" i="22"/>
  <c r="I81" i="22"/>
  <c r="H81" i="22"/>
  <c r="I80" i="22"/>
  <c r="H80" i="22"/>
  <c r="J80" i="22" s="1"/>
  <c r="J79" i="22"/>
  <c r="I79" i="22"/>
  <c r="H79" i="22"/>
  <c r="I78" i="22"/>
  <c r="H78" i="22"/>
  <c r="J78" i="22" s="1"/>
  <c r="J77" i="22"/>
  <c r="I77" i="22"/>
  <c r="H77" i="22"/>
  <c r="I76" i="22"/>
  <c r="H76" i="22"/>
  <c r="J76" i="22" s="1"/>
  <c r="J75" i="22"/>
  <c r="I75" i="22"/>
  <c r="H75" i="22"/>
  <c r="I74" i="22"/>
  <c r="H74" i="22"/>
  <c r="J74" i="22" s="1"/>
  <c r="J73" i="22"/>
  <c r="I73" i="22"/>
  <c r="H73" i="22"/>
  <c r="I72" i="22"/>
  <c r="H72" i="22"/>
  <c r="J72" i="22" s="1"/>
  <c r="J71" i="22"/>
  <c r="I71" i="22"/>
  <c r="H71" i="22"/>
  <c r="I70" i="22"/>
  <c r="H70" i="22"/>
  <c r="J70" i="22" s="1"/>
  <c r="J69" i="22"/>
  <c r="I69" i="22"/>
  <c r="H69" i="22"/>
  <c r="I68" i="22"/>
  <c r="H68" i="22"/>
  <c r="J68" i="22" s="1"/>
  <c r="J67" i="22"/>
  <c r="I67" i="22"/>
  <c r="H67" i="22"/>
  <c r="I66" i="22"/>
  <c r="H66" i="22"/>
  <c r="J66" i="22" s="1"/>
  <c r="J65" i="22"/>
  <c r="I65" i="22"/>
  <c r="H65" i="22"/>
  <c r="I64" i="22"/>
  <c r="H64" i="22"/>
  <c r="J64" i="22" s="1"/>
  <c r="J63" i="22"/>
  <c r="I63" i="22"/>
  <c r="H63" i="22"/>
  <c r="I62" i="22"/>
  <c r="H62" i="22"/>
  <c r="J62" i="22" s="1"/>
  <c r="J61" i="22"/>
  <c r="I61" i="22"/>
  <c r="H61" i="22"/>
  <c r="I60" i="22"/>
  <c r="H60" i="22"/>
  <c r="J60" i="22" s="1"/>
  <c r="J59" i="22"/>
  <c r="I59" i="22"/>
  <c r="H59" i="22"/>
  <c r="I58" i="22"/>
  <c r="H58" i="22"/>
  <c r="J58" i="22" s="1"/>
  <c r="J57" i="22"/>
  <c r="I57" i="22"/>
  <c r="H57" i="22"/>
  <c r="I56" i="22"/>
  <c r="H56" i="22"/>
  <c r="J56" i="22" s="1"/>
  <c r="J55" i="22"/>
  <c r="I55" i="22"/>
  <c r="H55" i="22"/>
  <c r="I54" i="22"/>
  <c r="H54" i="22"/>
  <c r="J54" i="22" s="1"/>
  <c r="J53" i="22"/>
  <c r="I53" i="22"/>
  <c r="H53" i="22"/>
  <c r="I52" i="22"/>
  <c r="H52" i="22"/>
  <c r="J52" i="22" s="1"/>
  <c r="J51" i="22"/>
  <c r="I51" i="22"/>
  <c r="H51" i="22"/>
  <c r="I50" i="22"/>
  <c r="H50" i="22"/>
  <c r="J50" i="22" s="1"/>
  <c r="J49" i="22"/>
  <c r="I49" i="22"/>
  <c r="H49" i="22"/>
  <c r="I48" i="22"/>
  <c r="H48" i="22"/>
  <c r="J48" i="22" s="1"/>
  <c r="J47" i="22"/>
  <c r="I47" i="22"/>
  <c r="H47" i="22"/>
  <c r="I46" i="22"/>
  <c r="H46" i="22"/>
  <c r="J46" i="22" s="1"/>
  <c r="J45" i="22"/>
  <c r="I45" i="22"/>
  <c r="H45" i="22"/>
  <c r="I44" i="22"/>
  <c r="H44" i="22"/>
  <c r="J44" i="22" s="1"/>
  <c r="J43" i="22"/>
  <c r="I43" i="22"/>
  <c r="H43" i="22"/>
  <c r="I42" i="22"/>
  <c r="H42" i="22"/>
  <c r="J42" i="22" s="1"/>
  <c r="J41" i="22"/>
  <c r="I41" i="22"/>
  <c r="H41" i="22"/>
  <c r="I40" i="22"/>
  <c r="H40" i="22"/>
  <c r="J40" i="22" s="1"/>
  <c r="J39" i="22"/>
  <c r="I39" i="22"/>
  <c r="H39" i="22"/>
  <c r="I38" i="22"/>
  <c r="H38" i="22"/>
  <c r="J38" i="22" s="1"/>
  <c r="J37" i="22"/>
  <c r="I37" i="22"/>
  <c r="H37" i="22"/>
  <c r="I36" i="22"/>
  <c r="H36" i="22"/>
  <c r="J36" i="22" s="1"/>
  <c r="J35" i="22"/>
  <c r="I35" i="22"/>
  <c r="H35" i="22"/>
  <c r="I34" i="22"/>
  <c r="H34" i="22"/>
  <c r="J34" i="22" s="1"/>
  <c r="J33" i="22"/>
  <c r="I33" i="22"/>
  <c r="H33" i="22"/>
  <c r="I32" i="22"/>
  <c r="H32" i="22"/>
  <c r="J32" i="22" s="1"/>
  <c r="J31" i="22"/>
  <c r="I31" i="22"/>
  <c r="H31" i="22"/>
  <c r="I30" i="22"/>
  <c r="H30" i="22"/>
  <c r="J30" i="22" s="1"/>
  <c r="J29" i="22"/>
  <c r="I29" i="22"/>
  <c r="H29" i="22"/>
  <c r="I28" i="22"/>
  <c r="H28" i="22"/>
  <c r="J28" i="22" s="1"/>
  <c r="J27" i="22"/>
  <c r="I27" i="22"/>
  <c r="H27" i="22"/>
  <c r="I26" i="22"/>
  <c r="H26" i="22"/>
  <c r="J26" i="22" s="1"/>
  <c r="J25" i="22"/>
  <c r="I25" i="22"/>
  <c r="H25" i="22"/>
  <c r="I24" i="22"/>
  <c r="H24" i="22"/>
  <c r="J24" i="22" s="1"/>
  <c r="J23" i="22"/>
  <c r="I23" i="22"/>
  <c r="H23" i="22"/>
  <c r="I22" i="22"/>
  <c r="H22" i="22"/>
  <c r="J22" i="22" s="1"/>
  <c r="J21" i="22"/>
  <c r="I21" i="22"/>
  <c r="H21" i="22"/>
  <c r="I20" i="22"/>
  <c r="H20" i="22"/>
  <c r="J20" i="22" s="1"/>
  <c r="J19" i="22"/>
  <c r="I19" i="22"/>
  <c r="H19" i="22"/>
  <c r="I18" i="22"/>
  <c r="H18" i="22"/>
  <c r="J18" i="22" s="1"/>
  <c r="J17" i="22"/>
  <c r="I17" i="22"/>
  <c r="H17" i="22"/>
  <c r="I16" i="22"/>
  <c r="H16" i="22"/>
  <c r="J16" i="22" s="1"/>
  <c r="J15" i="22"/>
  <c r="I15" i="22"/>
  <c r="H15" i="22"/>
  <c r="I14" i="22"/>
  <c r="H14" i="22"/>
  <c r="J14" i="22" s="1"/>
  <c r="J13" i="22"/>
  <c r="I13" i="22"/>
  <c r="H13" i="22"/>
  <c r="I12" i="22"/>
  <c r="H12" i="22"/>
  <c r="J12" i="22" s="1"/>
  <c r="J11" i="22"/>
  <c r="I11" i="22"/>
  <c r="H11" i="22"/>
  <c r="I10" i="22"/>
  <c r="H10" i="22"/>
  <c r="J10" i="22" s="1"/>
  <c r="J9" i="22"/>
  <c r="I9" i="22"/>
  <c r="H9" i="22"/>
  <c r="I8" i="22"/>
  <c r="H8" i="22"/>
  <c r="J8" i="22" s="1"/>
  <c r="J7" i="22"/>
  <c r="I7" i="22"/>
  <c r="I158" i="22" s="1"/>
  <c r="H7" i="22"/>
  <c r="H158" i="22" s="1"/>
  <c r="A3" i="22"/>
  <c r="J158" i="22" l="1"/>
  <c r="I19" i="20"/>
  <c r="H19" i="20"/>
  <c r="J19" i="20" s="1"/>
  <c r="I35" i="12"/>
  <c r="H35" i="12"/>
  <c r="J35" i="12" s="1"/>
  <c r="H16" i="20" l="1"/>
  <c r="J16" i="20" s="1"/>
  <c r="I16" i="20"/>
  <c r="H17" i="20"/>
  <c r="J17" i="20" s="1"/>
  <c r="I17" i="20"/>
  <c r="H18" i="20"/>
  <c r="J18" i="20" s="1"/>
  <c r="I18" i="20"/>
  <c r="H32" i="18" l="1"/>
  <c r="J32" i="18" s="1"/>
  <c r="I32" i="18"/>
  <c r="H33" i="18"/>
  <c r="J33" i="18" s="1"/>
  <c r="I33" i="18"/>
  <c r="H34" i="18"/>
  <c r="J34" i="18" s="1"/>
  <c r="I34" i="18"/>
  <c r="H35" i="18"/>
  <c r="J35" i="18" s="1"/>
  <c r="I35" i="18"/>
  <c r="H36" i="18"/>
  <c r="J36" i="18" s="1"/>
  <c r="I36" i="18"/>
  <c r="H37" i="18"/>
  <c r="J37" i="18" s="1"/>
  <c r="I37" i="18"/>
  <c r="H38" i="18"/>
  <c r="J38" i="18" s="1"/>
  <c r="I38" i="18"/>
  <c r="H39" i="18"/>
  <c r="J39" i="18" s="1"/>
  <c r="I39" i="18"/>
  <c r="H40" i="18"/>
  <c r="J40" i="18" s="1"/>
  <c r="I40" i="18"/>
  <c r="H41" i="18"/>
  <c r="J41" i="18" s="1"/>
  <c r="I41" i="18"/>
  <c r="H42" i="18"/>
  <c r="J42" i="18" s="1"/>
  <c r="I42" i="18"/>
  <c r="H43" i="18"/>
  <c r="J43" i="18" s="1"/>
  <c r="I43" i="18"/>
  <c r="H44" i="18"/>
  <c r="J44" i="18" s="1"/>
  <c r="I44" i="18"/>
  <c r="H45" i="18"/>
  <c r="J45" i="18" s="1"/>
  <c r="I45" i="18"/>
  <c r="H46" i="18"/>
  <c r="J46" i="18" s="1"/>
  <c r="I46" i="18"/>
  <c r="H47" i="18"/>
  <c r="J47" i="18" s="1"/>
  <c r="I47" i="18"/>
  <c r="H48" i="18"/>
  <c r="J48" i="18" s="1"/>
  <c r="I48" i="18"/>
  <c r="H49" i="18"/>
  <c r="J49" i="18" s="1"/>
  <c r="I49" i="18"/>
  <c r="H50" i="18"/>
  <c r="J50" i="18" s="1"/>
  <c r="I50" i="18"/>
  <c r="H51" i="18"/>
  <c r="J51" i="18" s="1"/>
  <c r="I51" i="18"/>
  <c r="H52" i="18"/>
  <c r="J52" i="18" s="1"/>
  <c r="I52" i="18"/>
  <c r="H53" i="18"/>
  <c r="J53" i="18" s="1"/>
  <c r="I53" i="18"/>
  <c r="H54" i="18"/>
  <c r="J54" i="18" s="1"/>
  <c r="I54" i="18"/>
  <c r="H55" i="18"/>
  <c r="J55" i="18" s="1"/>
  <c r="I55" i="18"/>
  <c r="H56" i="18"/>
  <c r="J56" i="18" s="1"/>
  <c r="I56" i="18"/>
  <c r="H57" i="18"/>
  <c r="J57" i="18" s="1"/>
  <c r="I57" i="18"/>
  <c r="H58" i="18"/>
  <c r="J58" i="18" s="1"/>
  <c r="I58" i="18"/>
  <c r="H59" i="18"/>
  <c r="J59" i="18" s="1"/>
  <c r="I59" i="18"/>
  <c r="H60" i="18"/>
  <c r="J60" i="18" s="1"/>
  <c r="I60" i="18"/>
  <c r="H61" i="18"/>
  <c r="J61" i="18" s="1"/>
  <c r="I61" i="18"/>
  <c r="H62" i="18"/>
  <c r="J62" i="18" s="1"/>
  <c r="I62" i="18"/>
  <c r="H63" i="18"/>
  <c r="J63" i="18" s="1"/>
  <c r="I63" i="18"/>
  <c r="H64" i="18"/>
  <c r="J64" i="18" s="1"/>
  <c r="I64" i="18"/>
  <c r="H65" i="18"/>
  <c r="J65" i="18" s="1"/>
  <c r="I65" i="18"/>
  <c r="H66" i="18"/>
  <c r="J66" i="18" s="1"/>
  <c r="I66" i="18"/>
  <c r="H67" i="18"/>
  <c r="J67" i="18" s="1"/>
  <c r="I67" i="18"/>
  <c r="H68" i="18"/>
  <c r="J68" i="18" s="1"/>
  <c r="I68" i="18"/>
  <c r="H69" i="18"/>
  <c r="J69" i="18" s="1"/>
  <c r="I69" i="18"/>
  <c r="H70" i="18"/>
  <c r="J70" i="18" s="1"/>
  <c r="I70" i="18"/>
  <c r="H71" i="18"/>
  <c r="J71" i="18" s="1"/>
  <c r="I71" i="18"/>
  <c r="H72" i="18"/>
  <c r="J72" i="18" s="1"/>
  <c r="I72" i="18"/>
  <c r="H73" i="18"/>
  <c r="J73" i="18" s="1"/>
  <c r="I73" i="18"/>
  <c r="H74" i="18"/>
  <c r="J74" i="18" s="1"/>
  <c r="I74" i="18"/>
  <c r="H75" i="18"/>
  <c r="J75" i="18" s="1"/>
  <c r="I75" i="18"/>
  <c r="H76" i="18"/>
  <c r="J76" i="18" s="1"/>
  <c r="I76" i="18"/>
  <c r="H77" i="18"/>
  <c r="J77" i="18" s="1"/>
  <c r="I77" i="18"/>
  <c r="H78" i="18"/>
  <c r="J78" i="18" s="1"/>
  <c r="I78" i="18"/>
  <c r="H79" i="18"/>
  <c r="J79" i="18" s="1"/>
  <c r="I79" i="18"/>
  <c r="H80" i="18"/>
  <c r="J80" i="18" s="1"/>
  <c r="I80" i="18"/>
  <c r="H81" i="18"/>
  <c r="J81" i="18" s="1"/>
  <c r="I81" i="18"/>
  <c r="H82" i="18"/>
  <c r="J82" i="18" s="1"/>
  <c r="I82" i="18"/>
  <c r="H83" i="18"/>
  <c r="J83" i="18" s="1"/>
  <c r="I83" i="18"/>
  <c r="H84" i="18"/>
  <c r="J84" i="18" s="1"/>
  <c r="I84" i="18"/>
  <c r="H85" i="18"/>
  <c r="J85" i="18" s="1"/>
  <c r="I85" i="18"/>
  <c r="H86" i="18"/>
  <c r="J86" i="18" s="1"/>
  <c r="I86" i="18"/>
  <c r="H87" i="18"/>
  <c r="J87" i="18" s="1"/>
  <c r="I87" i="18"/>
  <c r="H88" i="18"/>
  <c r="J88" i="18" s="1"/>
  <c r="I88" i="18"/>
  <c r="H89" i="18"/>
  <c r="J89" i="18" s="1"/>
  <c r="I89" i="18"/>
  <c r="H90" i="18"/>
  <c r="J90" i="18" s="1"/>
  <c r="I90" i="18"/>
  <c r="H91" i="18"/>
  <c r="J91" i="18" s="1"/>
  <c r="I91" i="18"/>
  <c r="H92" i="18"/>
  <c r="J92" i="18" s="1"/>
  <c r="I92" i="18"/>
  <c r="H93" i="18"/>
  <c r="J93" i="18" s="1"/>
  <c r="I93" i="18"/>
  <c r="H94" i="18"/>
  <c r="J94" i="18" s="1"/>
  <c r="I94" i="18"/>
  <c r="H95" i="18"/>
  <c r="J95" i="18" s="1"/>
  <c r="I95" i="18"/>
  <c r="H96" i="18"/>
  <c r="J96" i="18" s="1"/>
  <c r="I96" i="18"/>
  <c r="H97" i="18"/>
  <c r="J97" i="18" s="1"/>
  <c r="I97" i="18"/>
  <c r="H98" i="18"/>
  <c r="J98" i="18" s="1"/>
  <c r="I98" i="18"/>
  <c r="H99" i="18"/>
  <c r="J99" i="18" s="1"/>
  <c r="I99" i="18"/>
  <c r="H100" i="18"/>
  <c r="J100" i="18" s="1"/>
  <c r="I100" i="18"/>
  <c r="H101" i="18"/>
  <c r="J101" i="18" s="1"/>
  <c r="I101" i="18"/>
  <c r="H102" i="18"/>
  <c r="J102" i="18" s="1"/>
  <c r="I102" i="18"/>
  <c r="H103" i="18"/>
  <c r="J103" i="18" s="1"/>
  <c r="I103" i="18"/>
  <c r="H104" i="18"/>
  <c r="J104" i="18" s="1"/>
  <c r="I104" i="18"/>
  <c r="H105" i="18"/>
  <c r="J105" i="18" s="1"/>
  <c r="I105" i="18"/>
  <c r="H106" i="18"/>
  <c r="J106" i="18" s="1"/>
  <c r="I106" i="18"/>
  <c r="H107" i="18"/>
  <c r="J107" i="18" s="1"/>
  <c r="I107" i="18"/>
  <c r="H108" i="18"/>
  <c r="J108" i="18" s="1"/>
  <c r="I108" i="18"/>
  <c r="H109" i="18"/>
  <c r="J109" i="18" s="1"/>
  <c r="I109" i="18"/>
  <c r="H110" i="18"/>
  <c r="J110" i="18" s="1"/>
  <c r="I110" i="18"/>
  <c r="H111" i="18"/>
  <c r="J111" i="18" s="1"/>
  <c r="I111" i="18"/>
  <c r="H112" i="18"/>
  <c r="J112" i="18" s="1"/>
  <c r="I112" i="18"/>
  <c r="H113" i="18"/>
  <c r="J113" i="18" s="1"/>
  <c r="I113" i="18"/>
  <c r="H114" i="18"/>
  <c r="J114" i="18" s="1"/>
  <c r="I114" i="18"/>
  <c r="H115" i="18"/>
  <c r="J115" i="18" s="1"/>
  <c r="I115" i="18"/>
  <c r="H116" i="18"/>
  <c r="J116" i="18" s="1"/>
  <c r="I116" i="18"/>
  <c r="H117" i="18"/>
  <c r="J117" i="18" s="1"/>
  <c r="I117" i="18"/>
  <c r="H118" i="18"/>
  <c r="J118" i="18" s="1"/>
  <c r="I118" i="18"/>
  <c r="H119" i="18"/>
  <c r="J119" i="18" s="1"/>
  <c r="I119" i="18"/>
  <c r="H120" i="18"/>
  <c r="J120" i="18" s="1"/>
  <c r="I120" i="18"/>
  <c r="H121" i="18"/>
  <c r="J121" i="18" s="1"/>
  <c r="I121" i="18"/>
  <c r="H122" i="18"/>
  <c r="J122" i="18" s="1"/>
  <c r="I122" i="18"/>
  <c r="H123" i="18"/>
  <c r="J123" i="18" s="1"/>
  <c r="I123" i="18"/>
  <c r="H124" i="18"/>
  <c r="J124" i="18" s="1"/>
  <c r="I124" i="18"/>
  <c r="H125" i="18"/>
  <c r="J125" i="18" s="1"/>
  <c r="I125" i="18"/>
  <c r="H126" i="18"/>
  <c r="J126" i="18" s="1"/>
  <c r="I126" i="18"/>
  <c r="H127" i="18"/>
  <c r="J127" i="18" s="1"/>
  <c r="I127" i="18"/>
  <c r="H128" i="18"/>
  <c r="J128" i="18" s="1"/>
  <c r="I128" i="18"/>
  <c r="H129" i="18"/>
  <c r="J129" i="18" s="1"/>
  <c r="I129" i="18"/>
  <c r="H130" i="18"/>
  <c r="J130" i="18" s="1"/>
  <c r="I130" i="18"/>
  <c r="H131" i="18"/>
  <c r="J131" i="18" s="1"/>
  <c r="I131" i="18"/>
  <c r="H132" i="18"/>
  <c r="J132" i="18" s="1"/>
  <c r="I132" i="18"/>
  <c r="H133" i="18"/>
  <c r="J133" i="18" s="1"/>
  <c r="I133" i="18"/>
  <c r="H134" i="18"/>
  <c r="J134" i="18" s="1"/>
  <c r="I134" i="18"/>
  <c r="H135" i="18"/>
  <c r="J135" i="18" s="1"/>
  <c r="I135" i="18"/>
  <c r="H29" i="18"/>
  <c r="J29" i="18" s="1"/>
  <c r="I29" i="18"/>
  <c r="H30" i="18"/>
  <c r="J30" i="18" s="1"/>
  <c r="I30" i="18"/>
  <c r="H31" i="18"/>
  <c r="J31" i="18" s="1"/>
  <c r="I31" i="18"/>
  <c r="H27" i="19"/>
  <c r="J27" i="19" s="1"/>
  <c r="I27" i="19"/>
  <c r="H8" i="12"/>
  <c r="J8" i="12" s="1"/>
  <c r="I8" i="12"/>
  <c r="H9" i="12"/>
  <c r="J9" i="12" s="1"/>
  <c r="I9" i="12"/>
  <c r="H10" i="12"/>
  <c r="J10" i="12" s="1"/>
  <c r="I10" i="12"/>
  <c r="H11" i="12"/>
  <c r="J11" i="12" s="1"/>
  <c r="I11" i="12"/>
  <c r="H12" i="12"/>
  <c r="J12" i="12" s="1"/>
  <c r="I12" i="12"/>
  <c r="H13" i="12"/>
  <c r="J13" i="12" s="1"/>
  <c r="I13" i="12"/>
  <c r="H14" i="12"/>
  <c r="J14" i="12" s="1"/>
  <c r="I14" i="12"/>
  <c r="H15" i="12"/>
  <c r="J15" i="12" s="1"/>
  <c r="I15" i="12"/>
  <c r="H16" i="12"/>
  <c r="J16" i="12" s="1"/>
  <c r="I16" i="12"/>
  <c r="H17" i="12"/>
  <c r="J17" i="12" s="1"/>
  <c r="I17" i="12"/>
  <c r="H18" i="12"/>
  <c r="J18" i="12" s="1"/>
  <c r="I18" i="12"/>
  <c r="H19" i="12"/>
  <c r="J19" i="12" s="1"/>
  <c r="I19" i="12"/>
  <c r="H20" i="12"/>
  <c r="J20" i="12" s="1"/>
  <c r="I20" i="12"/>
  <c r="H21" i="12"/>
  <c r="J21" i="12" s="1"/>
  <c r="I21" i="12"/>
  <c r="H22" i="12"/>
  <c r="J22" i="12" s="1"/>
  <c r="I22" i="12"/>
  <c r="H23" i="12"/>
  <c r="J23" i="12" s="1"/>
  <c r="I23" i="12"/>
  <c r="H24" i="12"/>
  <c r="J24" i="12" s="1"/>
  <c r="I24" i="12"/>
  <c r="H25" i="12"/>
  <c r="J25" i="12" s="1"/>
  <c r="I25" i="12"/>
  <c r="H26" i="12"/>
  <c r="J26" i="12" s="1"/>
  <c r="I26" i="12"/>
  <c r="H27" i="12"/>
  <c r="J27" i="12" s="1"/>
  <c r="I27" i="12"/>
  <c r="H28" i="12"/>
  <c r="J28" i="12" s="1"/>
  <c r="I28" i="12"/>
  <c r="H29" i="12"/>
  <c r="J29" i="12" s="1"/>
  <c r="I29" i="12"/>
  <c r="J7" i="1"/>
  <c r="I7" i="1"/>
  <c r="H8" i="1"/>
  <c r="J8" i="1" s="1"/>
  <c r="I8" i="1"/>
  <c r="H9" i="1"/>
  <c r="J9" i="1" s="1"/>
  <c r="I9" i="1"/>
  <c r="H10" i="1"/>
  <c r="J10" i="1" s="1"/>
  <c r="I10" i="1"/>
  <c r="H11" i="1"/>
  <c r="J11" i="1" s="1"/>
  <c r="I11" i="1"/>
  <c r="H12" i="1"/>
  <c r="J12" i="1" s="1"/>
  <c r="I12" i="1"/>
  <c r="H13" i="1"/>
  <c r="J13" i="1" s="1"/>
  <c r="I13" i="1"/>
  <c r="H14" i="1"/>
  <c r="J14" i="1" s="1"/>
  <c r="I14" i="1"/>
  <c r="H15" i="1"/>
  <c r="J15" i="1" s="1"/>
  <c r="I15" i="1"/>
  <c r="H16" i="1"/>
  <c r="J16" i="1" s="1"/>
  <c r="I16" i="1"/>
  <c r="H17" i="1"/>
  <c r="J17" i="1" s="1"/>
  <c r="I17" i="1"/>
  <c r="H18" i="1"/>
  <c r="J18" i="1" s="1"/>
  <c r="I18" i="1"/>
  <c r="H19" i="1"/>
  <c r="J19" i="1" s="1"/>
  <c r="I19" i="1"/>
  <c r="H20" i="1"/>
  <c r="J20" i="1" s="1"/>
  <c r="I20" i="1"/>
  <c r="G181" i="21"/>
  <c r="F181" i="21"/>
  <c r="I16" i="21"/>
  <c r="H16" i="21"/>
  <c r="J16" i="21" s="1"/>
  <c r="I15" i="21"/>
  <c r="H15" i="21"/>
  <c r="J15" i="21" s="1"/>
  <c r="I14" i="21"/>
  <c r="H14" i="21"/>
  <c r="J14" i="21" s="1"/>
  <c r="I13" i="21"/>
  <c r="H13" i="21"/>
  <c r="J13" i="21" s="1"/>
  <c r="I12" i="21"/>
  <c r="H12" i="21"/>
  <c r="J12" i="21" s="1"/>
  <c r="I11" i="21"/>
  <c r="H11" i="21"/>
  <c r="J11" i="21" s="1"/>
  <c r="I10" i="21"/>
  <c r="H10" i="21"/>
  <c r="J10" i="21" s="1"/>
  <c r="I9" i="21"/>
  <c r="H9" i="21"/>
  <c r="J9" i="21" s="1"/>
  <c r="I8" i="21"/>
  <c r="H8" i="21"/>
  <c r="J8" i="21" s="1"/>
  <c r="I7" i="21"/>
  <c r="H7" i="21"/>
  <c r="C5" i="21"/>
  <c r="B5" i="21"/>
  <c r="A3" i="21"/>
  <c r="I181" i="21" l="1"/>
  <c r="H181" i="21"/>
  <c r="J7" i="21"/>
  <c r="G83" i="20"/>
  <c r="F83" i="20"/>
  <c r="I15" i="20"/>
  <c r="H15" i="20"/>
  <c r="J15" i="20" s="1"/>
  <c r="I14" i="20"/>
  <c r="H14" i="20"/>
  <c r="J14" i="20" s="1"/>
  <c r="I13" i="20"/>
  <c r="H13" i="20"/>
  <c r="J13" i="20" s="1"/>
  <c r="I12" i="20"/>
  <c r="H12" i="20"/>
  <c r="J12" i="20" s="1"/>
  <c r="I11" i="20"/>
  <c r="H11" i="20"/>
  <c r="J11" i="20" s="1"/>
  <c r="I10" i="20"/>
  <c r="H10" i="20"/>
  <c r="J10" i="20" s="1"/>
  <c r="I9" i="20"/>
  <c r="H9" i="20"/>
  <c r="J9" i="20" s="1"/>
  <c r="I8" i="20"/>
  <c r="H8" i="20"/>
  <c r="I7" i="20"/>
  <c r="H7" i="20"/>
  <c r="J7" i="20" s="1"/>
  <c r="A3" i="20"/>
  <c r="G28" i="19"/>
  <c r="F28" i="19"/>
  <c r="I26" i="19"/>
  <c r="H26" i="19"/>
  <c r="J26" i="19" s="1"/>
  <c r="I25" i="19"/>
  <c r="H25" i="19"/>
  <c r="J25" i="19" s="1"/>
  <c r="I24" i="19"/>
  <c r="H24" i="19"/>
  <c r="J24" i="19" s="1"/>
  <c r="I23" i="19"/>
  <c r="H23" i="19"/>
  <c r="J23" i="19" s="1"/>
  <c r="I22" i="19"/>
  <c r="H22" i="19"/>
  <c r="J22" i="19" s="1"/>
  <c r="I21" i="19"/>
  <c r="H21" i="19"/>
  <c r="J21" i="19" s="1"/>
  <c r="I20" i="19"/>
  <c r="H20" i="19"/>
  <c r="J20" i="19" s="1"/>
  <c r="I19" i="19"/>
  <c r="H19" i="19"/>
  <c r="J19" i="19" s="1"/>
  <c r="I18" i="19"/>
  <c r="H18" i="19"/>
  <c r="J18" i="19" s="1"/>
  <c r="I17" i="19"/>
  <c r="H17" i="19"/>
  <c r="J17" i="19" s="1"/>
  <c r="I16" i="19"/>
  <c r="H16" i="19"/>
  <c r="J16" i="19" s="1"/>
  <c r="I15" i="19"/>
  <c r="H15" i="19"/>
  <c r="J15" i="19" s="1"/>
  <c r="I14" i="19"/>
  <c r="H14" i="19"/>
  <c r="J14" i="19" s="1"/>
  <c r="I13" i="19"/>
  <c r="H13" i="19"/>
  <c r="J13" i="19" s="1"/>
  <c r="I12" i="19"/>
  <c r="H12" i="19"/>
  <c r="J12" i="19" s="1"/>
  <c r="I11" i="19"/>
  <c r="H11" i="19"/>
  <c r="J11" i="19" s="1"/>
  <c r="I10" i="19"/>
  <c r="H10" i="19"/>
  <c r="J10" i="19" s="1"/>
  <c r="I9" i="19"/>
  <c r="H9" i="19"/>
  <c r="J9" i="19" s="1"/>
  <c r="I8" i="19"/>
  <c r="H8" i="19"/>
  <c r="J8" i="19" s="1"/>
  <c r="I7" i="19"/>
  <c r="H7" i="19"/>
  <c r="J7" i="19" s="1"/>
  <c r="C5" i="19"/>
  <c r="B5" i="19"/>
  <c r="A3" i="19"/>
  <c r="G145" i="18"/>
  <c r="F145" i="18"/>
  <c r="I28" i="18"/>
  <c r="H28" i="18"/>
  <c r="J28" i="18" s="1"/>
  <c r="I27" i="18"/>
  <c r="H27" i="18"/>
  <c r="J27" i="18" s="1"/>
  <c r="I26" i="18"/>
  <c r="H26" i="18"/>
  <c r="J26" i="18" s="1"/>
  <c r="I25" i="18"/>
  <c r="H25" i="18"/>
  <c r="J25" i="18" s="1"/>
  <c r="I24" i="18"/>
  <c r="H24" i="18"/>
  <c r="J24" i="18" s="1"/>
  <c r="I23" i="18"/>
  <c r="H23" i="18"/>
  <c r="J23" i="18" s="1"/>
  <c r="I22" i="18"/>
  <c r="H22" i="18"/>
  <c r="J22" i="18" s="1"/>
  <c r="I21" i="18"/>
  <c r="H21" i="18"/>
  <c r="J21" i="18" s="1"/>
  <c r="I20" i="18"/>
  <c r="H20" i="18"/>
  <c r="J20" i="18" s="1"/>
  <c r="I19" i="18"/>
  <c r="H19" i="18"/>
  <c r="J19" i="18" s="1"/>
  <c r="I18" i="18"/>
  <c r="H18" i="18"/>
  <c r="J18" i="18" s="1"/>
  <c r="I17" i="18"/>
  <c r="H17" i="18"/>
  <c r="J17" i="18" s="1"/>
  <c r="I16" i="18"/>
  <c r="H16" i="18"/>
  <c r="J16" i="18" s="1"/>
  <c r="I15" i="18"/>
  <c r="H15" i="18"/>
  <c r="J15" i="18" s="1"/>
  <c r="I14" i="18"/>
  <c r="H14" i="18"/>
  <c r="J14" i="18" s="1"/>
  <c r="I13" i="18"/>
  <c r="H13" i="18"/>
  <c r="J13" i="18" s="1"/>
  <c r="I12" i="18"/>
  <c r="H12" i="18"/>
  <c r="J12" i="18" s="1"/>
  <c r="I11" i="18"/>
  <c r="H11" i="18"/>
  <c r="J11" i="18" s="1"/>
  <c r="I10" i="18"/>
  <c r="H10" i="18"/>
  <c r="J10" i="18" s="1"/>
  <c r="I9" i="18"/>
  <c r="H9" i="18"/>
  <c r="J9" i="18" s="1"/>
  <c r="I8" i="18"/>
  <c r="H8" i="18"/>
  <c r="J8" i="18" s="1"/>
  <c r="I7" i="18"/>
  <c r="H7" i="18"/>
  <c r="G30" i="15"/>
  <c r="F30" i="15"/>
  <c r="I18" i="15"/>
  <c r="H18" i="15"/>
  <c r="J18" i="15" s="1"/>
  <c r="I17" i="15"/>
  <c r="H17" i="15"/>
  <c r="J17" i="15" s="1"/>
  <c r="I16" i="15"/>
  <c r="H16" i="15"/>
  <c r="J16" i="15" s="1"/>
  <c r="I15" i="15"/>
  <c r="H15" i="15"/>
  <c r="J15" i="15" s="1"/>
  <c r="I14" i="15"/>
  <c r="H14" i="15"/>
  <c r="J14" i="15" s="1"/>
  <c r="I13" i="15"/>
  <c r="H13" i="15"/>
  <c r="J13" i="15" s="1"/>
  <c r="I12" i="15"/>
  <c r="H12" i="15"/>
  <c r="J12" i="15" s="1"/>
  <c r="I11" i="15"/>
  <c r="H11" i="15"/>
  <c r="J11" i="15" s="1"/>
  <c r="I10" i="15"/>
  <c r="H10" i="15"/>
  <c r="J10" i="15" s="1"/>
  <c r="I9" i="15"/>
  <c r="H9" i="15"/>
  <c r="J9" i="15" s="1"/>
  <c r="I8" i="15"/>
  <c r="H8" i="15"/>
  <c r="J8" i="15" s="1"/>
  <c r="I7" i="15"/>
  <c r="H7" i="15"/>
  <c r="J7" i="15" s="1"/>
  <c r="A3" i="15"/>
  <c r="I30" i="15" l="1"/>
  <c r="I145" i="18"/>
  <c r="H145" i="18"/>
  <c r="I28" i="19"/>
  <c r="I83" i="20"/>
  <c r="H83" i="20"/>
  <c r="J181" i="21"/>
  <c r="J8" i="20"/>
  <c r="J83" i="20" s="1"/>
  <c r="J28" i="19"/>
  <c r="H28" i="19"/>
  <c r="J7" i="18"/>
  <c r="J30" i="15"/>
  <c r="H30" i="15"/>
  <c r="G38" i="12"/>
  <c r="F38" i="12"/>
  <c r="I34" i="12"/>
  <c r="H34" i="12"/>
  <c r="J34" i="12" s="1"/>
  <c r="I33" i="12"/>
  <c r="H33" i="12"/>
  <c r="J33" i="12" s="1"/>
  <c r="I32" i="12"/>
  <c r="H32" i="12"/>
  <c r="J32" i="12" s="1"/>
  <c r="I31" i="12"/>
  <c r="H31" i="12"/>
  <c r="J31" i="12" s="1"/>
  <c r="I30" i="12"/>
  <c r="H30" i="12"/>
  <c r="J30" i="12" s="1"/>
  <c r="I7" i="12"/>
  <c r="I38" i="12" s="1"/>
  <c r="H7" i="12"/>
  <c r="H38" i="12" s="1"/>
  <c r="A3" i="12"/>
  <c r="H21" i="1"/>
  <c r="J21" i="1" s="1"/>
  <c r="I21" i="1"/>
  <c r="H22" i="1"/>
  <c r="J22" i="1" s="1"/>
  <c r="I22" i="1"/>
  <c r="H23" i="1"/>
  <c r="J23" i="1" s="1"/>
  <c r="I23" i="1"/>
  <c r="H24" i="1"/>
  <c r="I24" i="1"/>
  <c r="A3" i="1"/>
  <c r="J24" i="1" l="1"/>
  <c r="J145" i="18"/>
  <c r="J7" i="12"/>
  <c r="J38" i="12" s="1"/>
  <c r="I25" i="1" l="1"/>
  <c r="G25" i="1"/>
  <c r="F25" i="1"/>
  <c r="J25" i="1" l="1"/>
</calcChain>
</file>

<file path=xl/sharedStrings.xml><?xml version="1.0" encoding="utf-8"?>
<sst xmlns="http://schemas.openxmlformats.org/spreadsheetml/2006/main" count="2025" uniqueCount="984">
  <si>
    <t>Lp.</t>
  </si>
  <si>
    <t>Stawka VAT 
(%)</t>
  </si>
  <si>
    <t>Cena jednostkowa netto 
(PLN)</t>
  </si>
  <si>
    <t>Cena jednostkowa brutto 
(PLN)</t>
  </si>
  <si>
    <t>Wartość brutto 
(PLN)</t>
  </si>
  <si>
    <t>[dokument należy sporządzić w formie elektronicznej  i podpisać kwalifikowanym podpisem elektronicznym osoby uprawnionej do reprezentacji Wykonawcy]</t>
  </si>
  <si>
    <t>Wielkość opakowania 
(j.m.)</t>
  </si>
  <si>
    <t>Liczba opakowań</t>
  </si>
  <si>
    <t>Wartość netto 
(PLN)</t>
  </si>
  <si>
    <t>5x8=10</t>
  </si>
  <si>
    <t>5x6=9</t>
  </si>
  <si>
    <t>Acros Organics</t>
  </si>
  <si>
    <t>część I</t>
  </si>
  <si>
    <t>zzz</t>
  </si>
  <si>
    <t>6(100%+7)=8</t>
  </si>
  <si>
    <t>TCI</t>
  </si>
  <si>
    <t>część IV</t>
  </si>
  <si>
    <t>Promega</t>
  </si>
  <si>
    <t>część V</t>
  </si>
  <si>
    <t>Thermo</t>
  </si>
  <si>
    <t>część VII</t>
  </si>
  <si>
    <t>część VIII</t>
  </si>
  <si>
    <t>Santa Cruz</t>
  </si>
  <si>
    <t>część IX</t>
  </si>
  <si>
    <t>część III</t>
  </si>
  <si>
    <t>Roche</t>
  </si>
  <si>
    <t>część II</t>
  </si>
  <si>
    <t>1 szt.</t>
  </si>
  <si>
    <t>100 szt.</t>
  </si>
  <si>
    <t>CeNT-361-9/2020</t>
  </si>
  <si>
    <t>Merck, Novagen</t>
  </si>
  <si>
    <t>nazwa produktu</t>
  </si>
  <si>
    <t>opis produktu</t>
  </si>
  <si>
    <t>Końcówki z filtrem PP, powierzchnia premium 0,1-10μl, krótka typi Gilson, przezroczyste, formowane pierścienie, np premium bio, sterylne R, CE / IVD</t>
  </si>
  <si>
    <t>Końcówki z filtrem PP, powierzchnia premium, 0,1-10μl, super slim,przeznaczone dla pipet: Gilson P2 / P10 i Eppendorf,przezroczyste,formowane pierścienie, np premium bio, sterylne R, CE / IVD, wymiary:długość: 45,80 mm (+/- 0,2 mm), stopień czystości pozbawiony inhibitorów PCR, wolne od ludzkiego DNA, bez RNazy i DNaz</t>
  </si>
  <si>
    <t>końcówki z filtrem do pipet</t>
  </si>
  <si>
    <t>CeNT-361-10/2022
Sukcesywna dostawa specjalistycznych plastików laboratoryjnych dla CeNT UW - postępowanie 1
Załącznik do SIWZ  - Formularz cenowy"</t>
  </si>
  <si>
    <t>końcówki z filtrem PP, powierzchnia premium, pojemność: 0-100μl, 
przezroczyste, formowane pierścienie, np premium bio, sterylne R, CE /IVD</t>
  </si>
  <si>
    <t>końcówki z filtrem PP, powierzchnia premium, pojemność: 0-200μl
przezroczyste, formowane pierścienie, np premium bio, sterylne R, CE /IVD</t>
  </si>
  <si>
    <t>końcówki z filtrem PP, powierzchnia premium, pojemoność: 0-300μl 
naturalne, formowane pierścienie, np premium bio, sterylne R, CE / IVD</t>
  </si>
  <si>
    <t>5760 szt.</t>
  </si>
  <si>
    <t>końcówki z filtrem PP, powierzchnia premium, 100-1000μl, formowane pierścienie, premium bio, sterylne R, CE / IVD</t>
  </si>
  <si>
    <t>Końcówki z filtrem PP, powierzchnia premium, pojemność: 100-1.250μl,  przezroczyste, formowane pierścienie, premium bio, sterylne R, CE /IVD</t>
  </si>
  <si>
    <t>Końcówki do pipet PP, powierzchnia premium, pojemność: 0,1-10μl,krótkie typu Gilson, przezroczyste, formowane pierścienie, zastosowanie: pcr ready, autoklawowalne do 121 ° C, CE / IVD</t>
  </si>
  <si>
    <t>końcówki do pipet PP, powierzchnia premium, pojemność: 0,1-20μl, typ: super slim Gilson P2 / P10 i typ Eppendorf, przezroczyste, formowane pierścienie, zasotosowanie: pcr ready, autoklawowalne do 121 ° C, CE / IVD</t>
  </si>
  <si>
    <t>ońcówki do pipet PP, powierzchnia premium, pojemność: 0-200μl
przezroczyste, formowane pierścienie, zastosowanie: pcr ready, autoklawowalne do 121 ° C, CE / IVD</t>
  </si>
  <si>
    <t>końcówki do pipet PP, powierzchnia premium, pojemność: 0,5-200μl, extra long
przezroczyste, formowane pierścienie, zastosowanie: pcr ready, autoklawowalne do 121 ° C, CE / IVD</t>
  </si>
  <si>
    <t>końcówki do pipet PP, powierzchnia premium, pojemność: 0-300μl przezroczyste, formowane pierścienie, zastosowanie: pcr ready, autoklawowalne do 121 ° C, CE / IVD</t>
  </si>
  <si>
    <t>końcówki do pipet PP, powierzchnia premium, pojemność: 100-1.000μl przezroczyste, formowane pierścienie, zastosowanie: pcr ready, autoklawowalne do 121 ° C, CE / IVD</t>
  </si>
  <si>
    <t>końcówki do pipet PP, powierzchnia premium, pojemność: 100-1.250μl  przezroczyste, formowane pierścienie, zastosowanie: pcr ready, autoklawowalne do 121 ° C, CE / IVD</t>
  </si>
  <si>
    <t>końcówki do pipet PP, pojemność: 0,1-20μl, uniwersalne, przezroczyste, zastosowanie: pcr ready, CE /IVD</t>
  </si>
  <si>
    <t>końcówki do pipet PP, pojemość 1-200μl uniwersalne, żółte, zastosowanie: pcr ready, autoklawowalne do 121°C, CE/IVD</t>
  </si>
  <si>
    <t>końcówki do pipet PP, pojemność: 100-1.000μl (10000 szt.) pasują do Eppendorf, Biohit, Socorex, uniwersalne dopasowanie, niebieska, np Pcr ready, autokl. do 121 ° C, CE / IVD</t>
  </si>
  <si>
    <t>3456 szt.</t>
  </si>
  <si>
    <t>4800 szt.</t>
  </si>
  <si>
    <t>3840 szt.</t>
  </si>
  <si>
    <t>8000 szt.</t>
  </si>
  <si>
    <t>25 000 szt.</t>
  </si>
  <si>
    <t>10000 szt.</t>
  </si>
  <si>
    <t>probówka o pojemności 5 ml</t>
  </si>
  <si>
    <t>probówka o pojemności 50 ml</t>
  </si>
  <si>
    <t>1000 szt.</t>
  </si>
  <si>
    <t>500 szt.</t>
  </si>
  <si>
    <t>50 szt.</t>
  </si>
  <si>
    <t>200 szt.</t>
  </si>
  <si>
    <t>48 szt.</t>
  </si>
  <si>
    <t>60 szt.</t>
  </si>
  <si>
    <t>40 szt.</t>
  </si>
  <si>
    <t>5 szt.</t>
  </si>
  <si>
    <t>24 szt.</t>
  </si>
  <si>
    <t>probówka o pojemności 15 ml</t>
  </si>
  <si>
    <t>probówka o pojemności 14ml</t>
  </si>
  <si>
    <t>filtr 40 µm</t>
  </si>
  <si>
    <t>filtr 100µm</t>
  </si>
  <si>
    <t>szalka o średnicy 35 mm</t>
  </si>
  <si>
    <t>szalka o średnicy 100 mm</t>
  </si>
  <si>
    <t>szalka o średnicy 150 mm</t>
  </si>
  <si>
    <t>szalka o średnicy 60 mm</t>
  </si>
  <si>
    <t>płytka 6- dołkowa</t>
  </si>
  <si>
    <t>płytka 24- dołkowa</t>
  </si>
  <si>
    <t>płytka 96- dołkowa</t>
  </si>
  <si>
    <t>skrobak do komórek</t>
  </si>
  <si>
    <t>wspornik dla płytki 12 dołkowej</t>
  </si>
  <si>
    <t>wspornik dla płytki 24 dołkowej</t>
  </si>
  <si>
    <t>butelka do hodowli o pojemności 75 cm2</t>
  </si>
  <si>
    <t>butelka do hodowli o pojemności 150 cm2</t>
  </si>
  <si>
    <t>pipety serologiczne o pojemności 5 ml</t>
  </si>
  <si>
    <t>pipety serologiczne o pojemności 10 ml</t>
  </si>
  <si>
    <t>pipety serologiczne o pojemności 2 ml</t>
  </si>
  <si>
    <t>pipety serologiczne o pojemności 25 ml</t>
  </si>
  <si>
    <t>pipety serologiczne o pojemności 50 ml</t>
  </si>
  <si>
    <t>chwytaki do fiolek kriogenicznych</t>
  </si>
  <si>
    <t>płytki 96 dołkowe z folią</t>
  </si>
  <si>
    <t>Końcówki z filtrem PP, powierzchnia premium, 0-100μl,przezroczyste, formowane pierścienie, np premium bio, sterylne R, CE /IVD</t>
  </si>
  <si>
    <t xml:space="preserve">szalki Petriego,  100mmx15mm </t>
  </si>
  <si>
    <t>inserty</t>
  </si>
  <si>
    <t>probówka 5 ml</t>
  </si>
  <si>
    <t>polistyrenowa probówka okrągłodenna, o pojemności 5 ml, z nasadką zatrzaskową z filtrem komórkowym
 25 szt./opakowanie, 500 szt./opakowanie zbiorcze</t>
  </si>
  <si>
    <t>inserty 24 mm, membrana z poliwęglanu, średnica porów 0,4 um sterylne, pakowane po 6 szt, 24 szt/ opakowanie zbiorcze</t>
  </si>
  <si>
    <t>standardowe szalki Petriego o średnicy100 mm i wysokości 15 mm, sterylne, 20 szt./opakowanie, 500/opakowanie zbiorcze</t>
  </si>
  <si>
    <t>płytki 96-dołkowe do termocyklera w zestawie z folią do ich zamknięcia</t>
  </si>
  <si>
    <t>polisterynowe pipety serologiczne o pojemności 25 ml, podziałka co 0,25, pakowane pojedyńczo, sterylne, 50 szt./opakowanie, 200 szt./opakowanie zbiorcze</t>
  </si>
  <si>
    <t>polisterynowe pipety serologiczne o pojemności 25 ml, podziałka co 0,25, pakowane pojedyńczo, sterylne, 20 szt./opakowanie, 200 szt./opakowanie zbiorcze</t>
  </si>
  <si>
    <t>polisterynowe pipety serologiczne o pojemności 50 ml, podziałka co 1,0 pakowane pojedyńczo, sterylne, 25 szt./opakowanie, 100 szt./opakowanie zbiorcze</t>
  </si>
  <si>
    <t>polisterynowe pipety serologiczne o pojemności 2 ml, podziałka co 0,01, pakowane pojedyńczo, sterylne, 100 szt./worek, 1000 szt./opakowanie zbiorcze</t>
  </si>
  <si>
    <t>polisterynowe pipety serologiczne o pojemności 10 ml, podziałka co 0,1, pakowane pojedyńczo, sterylne, 50 szt./worek, 200 szt./ opakowanie zbiorcze</t>
  </si>
  <si>
    <t>polisterynowe pipety serologiczne o pojemności 5 ml, podziałka co 0,1, pakowane pojedyńczo, sterylne, 50 szt./worek, 200 szt./ opakowanie zbiorcze</t>
  </si>
  <si>
    <t>prostokątna, skośna kolba o pojemności 150 cm2 do hodowli komórek z wentylacją 5 szt. /opakowanie, 40 szt. / opakowanie zbiorcze</t>
  </si>
  <si>
    <t>prostokątna, skośna kolba o pojemności 75 cm2 do hodowli komórek z wentylacją 5 szt. /opakowanie, 60 szt. / opakowanie zbiorcze</t>
  </si>
  <si>
    <t>wspornik dla płytki 12 dołkowej,z przezroczystą membraną PET 1,0 µm, sterylny, pakowany indywidualnie, 48 szt./ opakowanie zbiorcze</t>
  </si>
  <si>
    <t>skrobaki do hodowli komórkowych z uchwytem 25 cm i ostrzem 3,0 cm, sterylne, pakowane pojedynczo, 100 szt./ opakowanie zbiorcze</t>
  </si>
  <si>
    <t>96-dołkowa, przezroczysta, płaskodenna płytka do hodowli komórek, traktowana TC, z pokrywką, pakowana pojedynczo, sterylna, 50szt./opakowanie zbiorcze</t>
  </si>
  <si>
    <t>24-dołkowa, przezroczysta, płaskodenna płytka do hodowli komórek, traktowana TC, z pokrywką, pakowana pojedynczo, sterylna, 50szt./opakowanie zbiorcze</t>
  </si>
  <si>
    <t>6-dołkowa, przezroczysta, płaskodenna płytka do hodowli komórek, traktowana TC, z pokrywką, pakowana pojedynczo, sterylna, 50szt./opakowanie zbiorcze</t>
  </si>
  <si>
    <t>okrągła szalka hodowlana o średnicy 150 mm z kratkami 20 mm, sterylna,  10szt./opakowanie, 100/opakowanie zbiorcze</t>
  </si>
  <si>
    <t>okrągła szalka hodowlana o średnicy 60 mm z uchwytem, sterylna 20/opakowanie, 500/opakowanie zbiorcze</t>
  </si>
  <si>
    <t>okrągła szalka hodowlana o średnicy 100 mm, sterylna,  20/opakowanie, 200/opakowanie zbiorcze</t>
  </si>
  <si>
    <t>okrągła szalka hodowlana o średnicy 35 mm z uchwytem, sterylna 20/opakowanie, 500/opakowanie zbiorcze</t>
  </si>
  <si>
    <t>filtr do komórek 100µm, sterylny, pakowany pojedynczo, 50/opakowanie zbiorcze</t>
  </si>
  <si>
    <t>filtr do komórek 40µm, sterylny, pakowany pojedynczo, 50/opakowanie zbiorcze</t>
  </si>
  <si>
    <t>polistyrenowa probówka wirówkowa, o pojemności 50 ml, o wysokiej przejrzystości, stożkowe dno, sterylna, 25/Rack, 500/opakowanie zbiorcze</t>
  </si>
  <si>
    <t>polistyrenowa probówka okrągłodenna, o pojemnoścu 14 ml, z nasadką zatrzaskową, sterylna, 25/Pack, 500/opakowanie zbiorcze</t>
  </si>
  <si>
    <t>polisterynowa probówka wirówkowa, o pojemności 15 ml, o wysokiej przejrzystości, stożkowe dno, z nakrętką kopułkową, sterylna, 50 szt./rack, 500 szt. /opakowanie zbiorcze</t>
  </si>
  <si>
    <t>polisterynowa probówka wirówkowa, o pojemności 15 ml, o wysokiej przejrzystości, stożkowe dno, z nakrętką kopułkową, sterylna, 50szt./worek, 500 szt./opakowanie zbiorcze</t>
  </si>
  <si>
    <t>polisterynowa probówka wirówkowa, o pojemności 50 ml, o wysokiej przejrzystości, stożkowe dno, sterylna, 25 szt./worek, 500 szt./opakowanie zbiorcze</t>
  </si>
  <si>
    <t>polistyrenowa probówka okrągłodenna, o pojemności 5 ml, z nasadką zatrzaskową, sterylna, 125 szt./worek, 1000 szt./opakowanie zbiorcze</t>
  </si>
  <si>
    <t>Końcówka bezbarwna 20 µl, w statywie (typ N)</t>
  </si>
  <si>
    <t>Końcówka bezbarwna niskoretencyjna 20 µl, Biosphere, w statywie, (typ N)</t>
  </si>
  <si>
    <t>Końcówka bezbarwna 20µl, Biosphere, w statywie, (typ N)</t>
  </si>
  <si>
    <t>Końcówka bezbarwna 20µl,Biosphere, z filtrem, w statywie, (typ N)</t>
  </si>
  <si>
    <t>Końcówka bezbarwna niskoretencyjna 20µl, Biosphere Plus, z filtrem, w statywie, (typ N)</t>
  </si>
  <si>
    <t>Końcówka bezbarwna 20µl,PCR z filtrem, w worku (typ N)</t>
  </si>
  <si>
    <t>Końcówka bezbarwna 20µl (typ N)</t>
  </si>
  <si>
    <t>Końcówka bezbarwna (Eppendorf) 20 µl, w statywie, (typ J)</t>
  </si>
  <si>
    <t>Końcówka bezbarwna niskoretencyjna (Eppendorf) 20 µl, Biosphere, w statywie (typ J)</t>
  </si>
  <si>
    <t>Końcówka bezbarwna (Eppendorf) 20 µl, Biosphere, w statywie (typ J)</t>
  </si>
  <si>
    <t>Końcówka bezbarwna (Eppendorf) 10 µl Biosphere, z filtrem, w statywie, (typ J)</t>
  </si>
  <si>
    <t>Końcówka bezbarwna niskoretencyjna (Eppendorf) 20 µl, Biosphere Plus, z filtrem, w statywie (typ J)</t>
  </si>
  <si>
    <t>Końcówka bezbarwna (Eppendorf) 20 µl (typ J)</t>
  </si>
  <si>
    <t>Końcówka bezbarwna (Gilson) 0,1-10 µl, w statywie, (typ E)</t>
  </si>
  <si>
    <t>Końcówka bezbarwna niskoretencyjna (Gilson) 0,1-10 µl, Biosphere, w statywie, (typ E)</t>
  </si>
  <si>
    <t>Końcówka bezbarwna (Gilson) 0,1-10 µl, Biosphere, w statywie, (typ E)</t>
  </si>
  <si>
    <t>Końcówka bezbarwna (Gilson) 0,1-10 µl, Biosphere, z filtrem, w statywie, (typ E)</t>
  </si>
  <si>
    <t>Końcówka bezbarwna (Gilson) 2,5 µl, Biosphere, z filtrem, w statywie (typ E)</t>
  </si>
  <si>
    <t>Końcówka bezbarwna niskoretencyjna (Gilson) 0,1-10 µl, Biosphere Plus, z filtrem, w statywie, (typ E)</t>
  </si>
  <si>
    <t>Końcówka bezbarwna niskoretencyjna (Gilson) 2,5 µl, Biosphere Plus, z filtrem, w statywie (typ E)</t>
  </si>
  <si>
    <t>Końcówka bezbarwna (Gilson) 0,1-10 µl, PCR, z filtrem, w worku (typ E)</t>
  </si>
  <si>
    <t>Końcówka bezbarwna (Eppendorf) 0,1-1,0 µl, PCR, opakowanie TSP, (typ E)</t>
  </si>
  <si>
    <t>Końcówka bezbarwna (Eppendorf) 0,1-1,0 µl, opakowanie TSP, (typ E)</t>
  </si>
  <si>
    <t>Końcówka bezbarwna (Gilson) 0,1-10 µl (typ E)</t>
  </si>
  <si>
    <t>Końcówka bezbarwna (MLA) 250-1,000 µl (typ G)</t>
  </si>
  <si>
    <t>Końcówka bezbarwna (MLA) 10-200 µl, (5x96), (typ F)</t>
  </si>
  <si>
    <t>Końcówka bezbarwna (MLA) 10-200 µl (typ F)</t>
  </si>
  <si>
    <t>Końcówka bezbarwna (Gilson) 5,000 µl, w worku</t>
  </si>
  <si>
    <t>Końcówka bezbarwna (Eppendorf) 5,000 µl, w worku</t>
  </si>
  <si>
    <t>Końcówka bezbarwna (Gilson) 5,000 µl, w statywie</t>
  </si>
  <si>
    <t>Końcówka bezbarwna (Eppendorf) 5,000 µl, w statywie</t>
  </si>
  <si>
    <t>Końcówki z filtrem, o niskim stopniu retencji, 1000 ul, Biosphere® plus, przezroczyste, 96 szt./pojemnik</t>
  </si>
  <si>
    <t>Końcówki z filtrem, o niskim stopniu retencji, 1000 ul, Biosphere® plus, przezroczyste, 96 szt./podstawka SingleRefill</t>
  </si>
  <si>
    <t>Końcówki bez filtra, o niskim stopniu retencji, 1250 ul, PCR Performance Tested, przezroczyste, 96 szt./pojemnik</t>
  </si>
  <si>
    <t>Końcówki bez filtra,  1250 ul, PCR Performance Tested, przezroczyste, 5X96 szt./podstawka StackPack</t>
  </si>
  <si>
    <t>Końcówki bez filtra, 1250 ul, Biosphere® plus, przezroczyste, 96 szt./pojemnik</t>
  </si>
  <si>
    <t>Końcówki bez filtra, 1250 ul, Biosphere® plus, przezroczyste, 96 szt./podstawka SingleRefill</t>
  </si>
  <si>
    <t>Końcówki z filtrem, 1000 ul, Biosphere® plus, przezroczyste, 96 szt./pojemnik</t>
  </si>
  <si>
    <t>Końcówki z filtrem, 1000 ul, Biosphere® plus, przezroczyste, 96 szt./podstawka SingleRefill</t>
  </si>
  <si>
    <t>Końcówki bez filtra, 1250 ul, PCR Performance Tested, przezroczyste, 500 szt./torebka</t>
  </si>
  <si>
    <t>Końcówka bezbarwna (Eppendorf/Gilson) 10,000 µl, w worku</t>
  </si>
  <si>
    <t>Końcówka bezbarwna (Eppendorf/Gilson) 10,00 µl, w statywie</t>
  </si>
  <si>
    <t>Końcówka bezbarwna 200 µl, w worku, (typ O-dodatkowo długa)</t>
  </si>
  <si>
    <t>Końcówka bezbarwna 200 µl, Biosphere, z filtrem, w statywie, (typ O-dodatkowo długa)</t>
  </si>
  <si>
    <t>Końcówka do pipet 200 ul, do umieszczania próbek w studzienkach żelowych</t>
  </si>
  <si>
    <t>Końcówka bezbarwna 250 µl, w worku, (typ C)</t>
  </si>
  <si>
    <t>Końcówka bezbarwna (Eppendorf) 2-200 µl, w worku, (typ A)</t>
  </si>
  <si>
    <t>Końcówka żółta (Eppendorf) 2-200 µl, w worku (typ A)</t>
  </si>
  <si>
    <t>Końcówka bezbarwna (Eppendorf) 2-200 µl, w statywie, (typ A)</t>
  </si>
  <si>
    <t>Końcówka bezbarwna niskoretencyjna (Eppendorf) 2-200 µl, Biosphera, w statywie, (typ A)</t>
  </si>
  <si>
    <t>Końcówka bezbarwna 250 µl, Biosphere, w statywie, (typ C)</t>
  </si>
  <si>
    <t>Końcówki bezbarwne (Eppendorf) 200ul bez filtra w statywach BIOSFERA</t>
  </si>
  <si>
    <t>Końcówka bezbarwna 200 µl, Biosphere, z filtrem, w statywie, (typ C)</t>
  </si>
  <si>
    <t>Końcówka bezbarwna (Eppendorf) 100 µl, Biosphere, z filtrem, w statywie, (typ A)</t>
  </si>
  <si>
    <t>Końcówka bezbarwna (Eppendorf, Gilson) 20 µl, Biosphere, z filtrem, w statywie, (typ A)</t>
  </si>
  <si>
    <t>Końcówka bezbarwna niskoretencyjna (Eppendorf) 200 µl, Biosphere Plus, z filtrem, w statywie, (typ A)</t>
  </si>
  <si>
    <t>Końcówka bezbarwna niskoretencyjna (Eppendorf) 100 µl, Biosphere Plus, z filtrem, w statywie, (typ A)</t>
  </si>
  <si>
    <t>Końcówka 2-20 ul Biosfere Plus, a'96 szt,</t>
  </si>
  <si>
    <t>Końcówka bezbarwna 200 µl, PCR, z filtrem, w worku, (typ C)</t>
  </si>
  <si>
    <t>Końcówka bezbarwna (Eppendorf) 1-100 µl, PCR, z filtrem, w worku, (typ A)</t>
  </si>
  <si>
    <t>Końcówka bezbarwna (Eppendorf) 1-20 µl, z filtrem, w worku, (typ A)</t>
  </si>
  <si>
    <t>Końcówka bezbarwna (Eppendorf) 250 µl, PCR, opakowanie TSP, (typ A)</t>
  </si>
  <si>
    <t>Końcówka bezbarwna (Eppendorf) 200 µl, PCR, opakowanie TSP, (typ A)</t>
  </si>
  <si>
    <t>Końcówka bezbarwna 250 µl, opakowanie TSP, (typ C)</t>
  </si>
  <si>
    <t>Końcówka bezbarwna 200 µl, opakowanie TSP, (typ C)</t>
  </si>
  <si>
    <t>Końcówki bez filtra, 1000 ul, PCR Performance Tested, niebieskie, 500 szt./torebka</t>
  </si>
  <si>
    <t>Końcówki bez filtra, 1000 ul, PCR Performance Tested, przezroczyste, 96 szt./pojemnik</t>
  </si>
  <si>
    <t>Końcówki bez filtra, 1000 ul, PCR Performance Tested, przezroczyste, 5X96 szt./podstawka StackPack</t>
  </si>
  <si>
    <t>Końcówki bez filtra, 1000 ul, Biosphere® plus, przezroczyste, 96 szt./pojemnik</t>
  </si>
  <si>
    <t>Końcówki bez filtra, 1000 ul, Biosphere® plus, przezroczyste, 96 szt./podstawka SingleRefill</t>
  </si>
  <si>
    <t>Końcówki bez filtra, 300 ul, PCR Performance Tested, przezroczyste, 96 szt./pojemnik</t>
  </si>
  <si>
    <t>Końcówki bez filtra, 300 ul, PCR Performance Tested, przezroczyste, 5X96 szt./podstawka StackPack</t>
  </si>
  <si>
    <t>Końcówki bez filtra, o niskim stopniu retencji, 300 ul, PCR Performance Tested, przezroczyste, 96 szt./pojemnik</t>
  </si>
  <si>
    <t>Końcówki bez filtra, o niskim stopniu retencji, 300 ul, PCR Performance Tested, przezroczyste, 5X96 szt./podstawka StackPack</t>
  </si>
  <si>
    <t>Końcówki bez filtra, 300 ul, Biosphere® plus, przezroczyste, 96 szt./pojemnik</t>
  </si>
  <si>
    <t>Końcówki bez filtra, 300 ul, Biosphere® plus, przezroczyste, 96 szt./podstawka SingleRefill</t>
  </si>
  <si>
    <t>Końcówki z filtrem, 300 ul, Biosphere® plus, przezroczyste, 96 szt./pojemnik</t>
  </si>
  <si>
    <t>Końcówki z filtrem, 300 ul, Biosphere® plus, przezroczyste, 96 szt./podstawka SingleRefill</t>
  </si>
  <si>
    <t>Końcówki z filtrem, o niskim stopniu retencji, 300 ul, Biosphere® plus, przezroczyste, 96 szt./pojemnik</t>
  </si>
  <si>
    <t>Końcówki z filtrem, o niskim stopniu retencji, 300 ul, Biosphere® plus, przezroczyste, 96 szt./podstawka SingleRefill</t>
  </si>
  <si>
    <t>Końcówki bez filtra, 300 ul, PCR Performance Tested, przezroczyste, 1000 szt./torebka</t>
  </si>
  <si>
    <t>Zdrapywacz do komórek o szer,31mm i dł, rączki 39,4cm</t>
  </si>
  <si>
    <t xml:space="preserve">Zdrapywacz do komórek o szer, 13mm i dł, Rączki 16cm </t>
  </si>
  <si>
    <t>Szkiełka nakrywkowe do hodowli 22mm stetrylne</t>
  </si>
  <si>
    <t>Szkiełka nakrywkowe do hodowli 13mm stetrylne</t>
  </si>
  <si>
    <t>Szkiełka nakrywkowe do hodowli 25mm stetrylne</t>
  </si>
  <si>
    <t>Strzykawka Luer 2 ml, sterylna</t>
  </si>
  <si>
    <t>Pisak laboratoryjny, odporny na alkohol</t>
  </si>
  <si>
    <t>Eza pomarańczowa igłowa PS sterylna pakowana po 10szt,</t>
  </si>
  <si>
    <t>Eza pomarańczowa igłowa PS sterylna pakowana po 50szt,</t>
  </si>
  <si>
    <t>Eza typu hokej do posiewów bakteriologicznych niebieska sterylna pakowana pojedynczo</t>
  </si>
  <si>
    <t>Rozprowadzacz materiału biologicznego nieb,</t>
  </si>
  <si>
    <t>2000pc/box</t>
  </si>
  <si>
    <t>400 pc/box</t>
  </si>
  <si>
    <t>480pc/box</t>
  </si>
  <si>
    <t>20 szt/op</t>
  </si>
  <si>
    <t>100 szt,</t>
  </si>
  <si>
    <t>500 szt,</t>
  </si>
  <si>
    <t>300 pc,</t>
  </si>
  <si>
    <t>500 szt</t>
  </si>
  <si>
    <t>50 szt,</t>
  </si>
  <si>
    <t>5000 szt</t>
  </si>
  <si>
    <t>2000 szt,</t>
  </si>
  <si>
    <t>50 szt/op</t>
  </si>
  <si>
    <t>50 szt./op</t>
  </si>
  <si>
    <t>1 szt,</t>
  </si>
  <si>
    <t>kuweta pomiarowa typu mikro</t>
  </si>
  <si>
    <t>kuweta pomiarowa typu makro</t>
  </si>
  <si>
    <t xml:space="preserve">kuweta pomiarowa </t>
  </si>
  <si>
    <t>kuweta pomiarowa</t>
  </si>
  <si>
    <t>szalka Petriego</t>
  </si>
  <si>
    <t>filtr strzykawkowy</t>
  </si>
  <si>
    <t>kuweta pomiarowa typu mikro 1,6ml z tworzywa PS w styropianowym statywie, 2000 szt./opakowanie zbiorcze</t>
  </si>
  <si>
    <t>kuweta pomiarowa typu makro 10x10mm, z tworzywa  PS w styropianowym statywie wys, 55mm z okrągłym wejściem, 2000 szt./opakowanie zbiorcze</t>
  </si>
  <si>
    <t>kuweta do pomiaru UV, wolna od DNA, RNA, 400 szt./opakowanie zbiorcze</t>
  </si>
  <si>
    <t>kuweta do pomiaru UV, typu mikro, 400 szt./opakowanie zbiorcze</t>
  </si>
  <si>
    <t>okrągła szalka Petriego, wykonana z tworzywa PS, o średnicy 60mm wysokość: 15mm, z napowietrzaniem, 20 szt./opakowanie zbiorcze</t>
  </si>
  <si>
    <t xml:space="preserve">okrągła szalka Petriego o średnicy 92mm wysokość: 16mm bez wentylacji, sterylna, 20 szt./opakowanie, 480 szt./opakowanie zbiorcze </t>
  </si>
  <si>
    <t xml:space="preserve">okrągła szalka Petriego o średnicy 92mm wysokość: 16mm z wentylacją, sterylna, 20 szt./opakowanie, 480 szt./opakowanie zbiorcze </t>
  </si>
  <si>
    <t>filtr strzykawkowy Filtropur S 0,2, bez filtracji wstępnej, 100 szt./opakowanie zbiorcze</t>
  </si>
  <si>
    <t>probówka polisterynowa o pojemności 13ml, o wymiarach 100x16mm, 500 szt./opakowanie zbiorcze</t>
  </si>
  <si>
    <t>probówka o pojemności 13 ml</t>
  </si>
  <si>
    <t xml:space="preserve"> probówka polisterynowa, o pojemności 50ml, o wymiarach: 114x28mm, sterylna, 300 szt./opakowanie zbiorcze</t>
  </si>
  <si>
    <t>probówka polisterynowa, o pojemności 15ml,  o wymiarach 120x17mm, w styropianowym statywie, sterylna, 500 szt./opakowanie zbiorcze</t>
  </si>
  <si>
    <t>probówka polisterynowa, o pojemności 15ml, o wymiarach 120x17mm,  możliwości wirowania w do 15500 RCF, 50 szt./opakowanie zbiorcze</t>
  </si>
  <si>
    <t>probówki o pojemności 0,5 ml</t>
  </si>
  <si>
    <t>probówki typu eppendorf 0,5ml z płaskim wieczkiem, wykonane z tworzywa PP, bezbarwne, wolne od DNAz i RNAz i pirogenów, z dnem stożkowym, 500 szt./opakowanie zbiorcze</t>
  </si>
  <si>
    <t>probówki o pojemności 1,5 ml</t>
  </si>
  <si>
    <t>probówka typu Eppendorf o pojemności 1,5ml, wykonana z tworzywa PP neutralna, 5000 szt./opakowanie zbiorcze</t>
  </si>
  <si>
    <t>probówki o pojemności 2 ml</t>
  </si>
  <si>
    <t>probówka typu Eppendorf, o pojemności 2,0 ml, wykonana z tworzywa PP, neutralna,   5000 szt./opakowanie zbiorcze</t>
  </si>
  <si>
    <t>probówki kriogeniczne</t>
  </si>
  <si>
    <t>probówki CRYOPure 2,0 ml/1,8ml białe, 2000 szt./opakowanie zbiorcze</t>
  </si>
  <si>
    <t>krioprobówka o pojemności 1,0 ML w zestawie z nakrętką,  50 szt./opakowanie zbiorcze</t>
  </si>
  <si>
    <t>pojemniki na odpady</t>
  </si>
  <si>
    <t>pojemnik o pojemności 2 litry z symbolem zagrożenia biologicznego,  50 szt./opakowanie zbiorcze</t>
  </si>
  <si>
    <t xml:space="preserve"> pojemniki o pojemność 3 litry, wymiary: 185x173x173 mm, 1 szt./opakowanie zbiorcze</t>
  </si>
  <si>
    <t>Sito komórkowe 40 µm, 50 szt./opakowanie zbiorcze</t>
  </si>
  <si>
    <t>sito komórkowe</t>
  </si>
  <si>
    <t>Sito komórkowe 70 µm, 50 szt./opakowanie zbiorcze</t>
  </si>
  <si>
    <t>Sito komórkowe 100 µm, 50 szt./opakowanie zbiorcze</t>
  </si>
  <si>
    <t>Płytka do hodowli adherentnej o średnicy 35mm wysokość: 10mm z kratką, 500 szt./opakowanie zbiorcze</t>
  </si>
  <si>
    <t>płytka hodowlana</t>
  </si>
  <si>
    <t>Płytka do hodowli 35mm wys,10mm Cell+ sterylna, 500 szt./opakowanie zbiorcze</t>
  </si>
  <si>
    <t>Płytka do hodowli w zawiesinie  35mm wys,10mm sterylna, 500 szt./opakowanie zbiorcze</t>
  </si>
  <si>
    <t>Płytka do hodowli adherentnej  35mm wys,10mm, 500 szt./opakowanie zbiorcze</t>
  </si>
  <si>
    <t>Płytka do hodowli adherentnej 60mm wys,15mm z kratką, 500 szt./opakowanie zbiorcze</t>
  </si>
  <si>
    <t>Płytka do hodowli 60mm wys,15mm Cell+ sterylna, 500 szt./opakowanie zbiorcze</t>
  </si>
  <si>
    <t>Płytka do hodowli w zawiesinie 60mm wys,15mm sterylna, 500 szt./opakowanie zbiorcze</t>
  </si>
  <si>
    <t>Płytka do hodowli adherentnej o szerokości: 60mm wysokość: 15mm, 500 szt./opakowanie zbiorcze</t>
  </si>
  <si>
    <t>Płytka do hodowli adherentnej 150mm wys,20mm, 100 szt./opakowanie zbiorcze</t>
  </si>
  <si>
    <t>Płytka do hodowli 150mm wys,20mm Cell+ sterylna, 100 szt./opakowanie zbiorcze</t>
  </si>
  <si>
    <t xml:space="preserve">Płytka do hodowli adherentnej 100mm wys,20mm, 300 szt./opakowanie zbiorcze </t>
  </si>
  <si>
    <t>Płytka do hodowli w zawiesinie 100mm wys,20mm sterylna, 300 szt./opakowanie zbiorcze</t>
  </si>
  <si>
    <t>Płytka do hodowli 100mm wys,20mm Cell+ sterylna, 300 szt./opakowanie zbiorcze</t>
  </si>
  <si>
    <t>butelka do hodowli</t>
  </si>
  <si>
    <t>Butelka do hodowli 50ml (T25), polisterynowa, skośna szyjka z korkiem z wentylacją sterylna, 300 szt./opakowanie zbiorcze</t>
  </si>
  <si>
    <t>Butelka do hodowli Cell+ 50ml, polisterynowa, (T25)skośna szyjka z korkiem dwupozycyjnym, sterylna, 300 szt./opakowanie zbiorcze</t>
  </si>
  <si>
    <t>Butelka do hodowli 50ml (T25)PS z czerwoną zakrętką skośna szyjka z dwupozycyjnym korkiem sterylna, 300 szt./opakowanie zbiorcze</t>
  </si>
  <si>
    <t>Butelka do hodowli Cell+ 50ml, polisterynowa (T25)skośna szyjka z korkiem z wentylacją sterylna, 300 szt./opakowanie zbiorcze</t>
  </si>
  <si>
    <t>Butelka do hodowli w zawiesinie 50ml, polisterynowa (T25)skośna szyjka, z korkiem dwu-pozycyjnym,  sterylna, 300 szt./opakowanie zbiorcze</t>
  </si>
  <si>
    <t>Butelka do hodowli w zawiesinie 50ml, polisterynowa (T25)skośna szyjka, z korkiem z wentylacją sterylna, 300 szt./opakowanie zbiorcze</t>
  </si>
  <si>
    <t>Butelka do hodowli 250 ml (T75) polisterynowa, skośna szyjka, z korkiem z wentylacją, sterylna, 100 szt./opakowanie zbiorcze</t>
  </si>
  <si>
    <t>Butelka do hodowli Cell+ 250 ml (T75)skośna szyjka, polisterynowa, z korkiem dwu-pozycyjnym, sterylna,  100 szt./opakowanie zbiorcze</t>
  </si>
  <si>
    <t>Butelka do hodowli Cell+ 250ml, polisterynowa (T75)skośna szyjka z korkiem z wentylacją sterylna,  100 szt./opakowanie zbiorcze</t>
  </si>
  <si>
    <t>Butelka do hodowli w zawiesinie 250ml, polisterynowa, (T75)skośna szyjka z korkiem dwu-pozycyjnym sterylna,  100 szt./opakowanie zbiorcze</t>
  </si>
  <si>
    <t>Butelka do hodowli w zawiesinie 250ml,polisterynowa, (T75)skośna szyjka z korkiem z wentylacją sterylna,  100 szt./opakowanie zbiorcze</t>
  </si>
  <si>
    <t>Butelka do hodowli 250 ml (T75)polisterynowa,, skośna szyjka, z dwu-pozycyjnym korkiem, sterylna,  100 szt./opakowanie zbiorcze</t>
  </si>
  <si>
    <t>Butelka do hodowli 650ml (T175)  polisterynowa, skośna szyjka z korkiem z wentylacją sterylna,  40 szt./opakowanie zbiorcze</t>
  </si>
  <si>
    <t>Butelka do hodowli Cell+ 650ml, polisterynowa, (T175)skośna szyjka z korkiem dwu-pozycyjnym, sterylna,  40 szt./opakowanie zbiorcze</t>
  </si>
  <si>
    <t>Butelka do hodowli Cell+ 650ml (T175), polisterynowa, skośna szyjka z korkiem z wentylacją sterylna, 40 szt./opakowanie zbiorcze</t>
  </si>
  <si>
    <t>Butelka do hodowli w zawiesinie 650ml, polisterynowa, (T175) skośna szyjka z korkiem dwu-pozycyjnym, sterylna, 40 szt./opakowanie zbiorcze</t>
  </si>
  <si>
    <t>Butelka do hodowli 650ml (T175), polisterynowa, skośna szyjka z korkiem z wentylacją, sterylna, 40 szt./opakowanie zbiorcze</t>
  </si>
  <si>
    <t>Butelka do hodowli 650 ml (T175) polisterynowa, skośna szyjka, z korkiem dwupozycyjnym, sterylna, 40 szt./opakowanie zbiorcze</t>
  </si>
  <si>
    <t>końcówki do pipet</t>
  </si>
  <si>
    <t>naczynko wagowe</t>
  </si>
  <si>
    <t>Naczynko wagowe polisterynowe o pojemności: 250 ml, wymiary: 128x128 mm</t>
  </si>
  <si>
    <t>Naczynko wagowe z tworzywa PVC o pojemności 5 ml,wymiary: 35x35 mm</t>
  </si>
  <si>
    <t>Naczynko wagowe z tworzywa PVC o pojemności 5ml, wymiary: 72x72 mm</t>
  </si>
  <si>
    <t>skrobak</t>
  </si>
  <si>
    <t xml:space="preserve">szkiełka </t>
  </si>
  <si>
    <t>igła</t>
  </si>
  <si>
    <t>strzykawka</t>
  </si>
  <si>
    <t xml:space="preserve">eza </t>
  </si>
  <si>
    <t>marker laboraotryjny</t>
  </si>
  <si>
    <t>wymazówka</t>
  </si>
  <si>
    <t>Eza o pojemności oczka: 10ul, polisterynowa, pakowana po 10szt, sterylna</t>
  </si>
  <si>
    <t>Eza o pojemności oczka: 10ul, polisterynowa, pakowana po 48szt, sterylna</t>
  </si>
  <si>
    <t>Eza o pojemności oczka: 1ul sterylna pakowana po 10szt,</t>
  </si>
  <si>
    <t>Eza o pojemności oczka: 1ul sterylna pakowana po 48szt,</t>
  </si>
  <si>
    <t>worek na odpady</t>
  </si>
  <si>
    <t>Worek na odpady laboraotryjne, wymiary: 200x300mm, wykonany z polipropylenu</t>
  </si>
  <si>
    <t>Worek na odpady laboratoryjne, wymiary: 300x500mm,  wykonany z polipropylenu</t>
  </si>
  <si>
    <t>Worek na odpady laboratoryjne, wymiary: 400x780mm, wykonany z polipropylenu</t>
  </si>
  <si>
    <t>Worek na odpady laboratoryjne, wymiary: 600x780mm, wykonany z polipropylenu</t>
  </si>
  <si>
    <t>Strzykawka o pojemności 50 ml</t>
  </si>
  <si>
    <t>Igła o wymiarach 25Gx 5/8" (0,5x16 mm), sterylna</t>
  </si>
  <si>
    <t>Worek na odpady laboraotryjne, wymiary: 300x500mm PP z nadrukiem, wykonany z polipropylenu</t>
  </si>
  <si>
    <t>Worek na odpady laboratoryjne, wymiary: 300x500mm z nadrukiem, wykonany z polipropylenu</t>
  </si>
  <si>
    <t>Worek na odpady laboraotryjne, wymiary 400x780mm z nadrukiem, wykonany z polipropylenu</t>
  </si>
  <si>
    <t>Worek na odpady laboratryjne, 400x780mm z nadrukiem, wykonany z polipropylenu</t>
  </si>
  <si>
    <t>Worek na odpady laboratoryjne 700x1120mm  z nadrukiem, wykonany z polipropylenu</t>
  </si>
  <si>
    <t>Worek na odpady laboratoryjne 600x800mm z nadrukiem, wykonany z polipropylenu</t>
  </si>
  <si>
    <t>Worek na odpady laboratoryjne 600x780mm  z nadrukiem, wykonany z polipropylenu</t>
  </si>
  <si>
    <t>Standard Quartz Cuvette, 1-3.5 ml</t>
  </si>
  <si>
    <t>statyw magnetyczny</t>
  </si>
  <si>
    <t>kuweta typu mikro</t>
  </si>
  <si>
    <t>kuweta kwarcowa</t>
  </si>
  <si>
    <t>kuweta kwarcowa typu mikro</t>
  </si>
  <si>
    <t>kolumny chromatograficzne</t>
  </si>
  <si>
    <t>liczniki komórek</t>
  </si>
  <si>
    <t>16 szt.</t>
  </si>
  <si>
    <t>30 szt.</t>
  </si>
  <si>
    <t>150 szt.</t>
  </si>
  <si>
    <t>zestaw</t>
  </si>
  <si>
    <t>2 szt.</t>
  </si>
  <si>
    <t>10 szt.</t>
  </si>
  <si>
    <t>4 szt.</t>
  </si>
  <si>
    <t>6 szt.</t>
  </si>
  <si>
    <t>25 szt.</t>
  </si>
  <si>
    <t>1 rolka</t>
  </si>
  <si>
    <t>komory do zliczania komórek do 60 zliczeń, zawierają 1,5 ml błękitu trypanu, kompatybilne z automatycznym licznikiem komórek TC10™ lub TC20™</t>
  </si>
  <si>
    <t>komory do zliczania komórek do 300 zliczeń, zawierają 1,5 ml błękitu trypanu, kompatybilne z automatycznym licznikiem komórek TC10™ lub TC20™</t>
  </si>
  <si>
    <t xml:space="preserve">polipropylenowe kolumny wirowe, objętość złoża 1,2 ml, autoklawowalne
</t>
  </si>
  <si>
    <t>polipropylenowe kolumny wirowe, objętość złoża 1,2 ml, autoklawowalne</t>
  </si>
  <si>
    <t xml:space="preserve"> kolumny polipropylenowe, wymiary: 1,5 x 12 cm, 14 cm, objętość złoża 20 ml,  zawierają wsporniki górnego złoża, zaślepki, zamknięcia końcówek</t>
  </si>
  <si>
    <t>kolumny polipropylenowe, wymiary: 1,5 x 12 cm, 14 cm, objętość złoża 20 ml,  zawierają wsporniki górnego złoża, zaślepki, zamknięcia końcówek</t>
  </si>
  <si>
    <t>probówka do zbierania frakcji</t>
  </si>
  <si>
    <t>probówka do zbierania frakcji, wymiary 3x100 mm, o pojemności 9 ml</t>
  </si>
  <si>
    <t>grzebień do elektroforezy</t>
  </si>
  <si>
    <t>10 dołkowy grzebień o grubości 0,75 mm, o pojemności dołka 33 µl, kompaytbilny z systemem do elektorforezy typu Mini-PROTEAN</t>
  </si>
  <si>
    <t xml:space="preserve">15 dołkowy grzebień o grubości 1 mm, o pojemności dołka 44 µl, kompaytbilny z systemem do elektorforezy typu Mini-PROTEAN </t>
  </si>
  <si>
    <t xml:space="preserve">10 dołkowy grzebień o grubości 1 mm, o pojemności dołka 44 µl, kompaytbilny z systemem do elektorforezy typu Mini-PROTEAN  </t>
  </si>
  <si>
    <t xml:space="preserve">15 dołkowy grzebień o grubości 0.75 mm, o pojemności dołka 20 µl, kompaytbilny z systemem do elektorforezy typu Mini-PROTEAN </t>
  </si>
  <si>
    <t xml:space="preserve">15 dołkowy grzebień o grubości 1 mm, o pojemności dołka 26 µl, kompaytbilny z systemem do elektorforezy typu Mini-PROTEAN </t>
  </si>
  <si>
    <t xml:space="preserve">15 dołkowy grzebień o grubości 1,5 mm, o pojemności dołka 40 µl, kompaytbilny z systemem do elektorforezy typu Mini-PROTEAN </t>
  </si>
  <si>
    <t>stojaki do wylewania żeli</t>
  </si>
  <si>
    <t xml:space="preserve">zestaw zawierający 2 stojaki do wylewania żeli, 4 ramki i 4 usczelki, kompaytbilny z systemem do elektorforezy typu Mini-PROTEAN </t>
  </si>
  <si>
    <t xml:space="preserve">zestaw zawierający 1 stojak do wylewania żeli, 2 ramki i 2 usczelki, kompaytbilny z systemem do elektorforezy typu Mini-PROTEAN </t>
  </si>
  <si>
    <t>ramka do odlewania żeli</t>
  </si>
  <si>
    <t xml:space="preserve">zestaw zawierający 1 stojaki do wylewania żeli i 2 uszczelki,  kompaytbilny z systemem do elektorforezy typu Mini-PROTEAN </t>
  </si>
  <si>
    <t xml:space="preserve">ramka do odlewania żeli,  kompaytbilny z systemem do elektorforezy typu Mini-PROTEAN </t>
  </si>
  <si>
    <t xml:space="preserve">uszczelki </t>
  </si>
  <si>
    <t xml:space="preserve">uszczelki kompaytbilne z systemem do elektorforezy typu Mini-PROTEAN </t>
  </si>
  <si>
    <t>szklane płytki</t>
  </si>
  <si>
    <t xml:space="preserve">płytki zaślepająca kompaytbilne z systemem do elektorforezy typu Mini-PROTEAN </t>
  </si>
  <si>
    <t>płytki zaślepająca</t>
  </si>
  <si>
    <t xml:space="preserve">szklane płytki o grubości 1,5 mm, kompaytbilne z systemem do elektorforezy typu Mini-PROTEAN </t>
  </si>
  <si>
    <t xml:space="preserve">szklane płytki o grubości 1 mm,kompaytbilne z systemem do elektorforezy typu Mini-PROTEAN </t>
  </si>
  <si>
    <t xml:space="preserve">szklane płytki o grubości 0,75 mm, kompaytbilne z systemem do elektorforezy typu Mini-PROTEAN </t>
  </si>
  <si>
    <t xml:space="preserve">szklane płytki o grubości 0,5 mm, kompaytbilne z systemem do elektorforezy typu Mini-PROTEAN </t>
  </si>
  <si>
    <t>kasety do wylewania żeli</t>
  </si>
  <si>
    <t>kasety do odlewania żelu o grubości 1,0 mm, wymiary: 13,3 x 8,7 cm,12+2-dołkowe grzebienie</t>
  </si>
  <si>
    <t>kasety do odlewania żelu o grubości 1,0 mm, wymiary: 13,3 x 8,7 cm,18-dołkowe grzebienie</t>
  </si>
  <si>
    <t>kasety do odlewania żelu o grubości 1,0 mm, wymiary: 13,3 x 8,7 cm, 26-dołkowe grzebienie</t>
  </si>
  <si>
    <t>kasety do odlewania żelu o grubości 1,0 mm, wymiary: 13,3 x 8,7 cm, 2 grzebienie</t>
  </si>
  <si>
    <t>kasety do odlewania żelu o grubości 1,0 mm, wymiary: 13,3 x 8,7 cm, w zestawie 1 grzebień i bufor IPG</t>
  </si>
  <si>
    <t>zaciski do płytek</t>
  </si>
  <si>
    <t>zaciski do płytek o wymiarach 16 cm</t>
  </si>
  <si>
    <t>zaciski do płytek o wymiarach 20 cm</t>
  </si>
  <si>
    <t>szklane płytki o wymiarach 16x20 cm</t>
  </si>
  <si>
    <t>szklane płytki o wymiarach 18.3 x 20 cm</t>
  </si>
  <si>
    <t>szklane płytki o wymiarach 20x20 cm</t>
  </si>
  <si>
    <t>szklane płytki o wymiarach 22,3x20 cm</t>
  </si>
  <si>
    <t>przekładki</t>
  </si>
  <si>
    <t>przekładki o wymiarach 16CM x 1.0MM</t>
  </si>
  <si>
    <t>przekładki o wymiarach 20CM x 1.0MM</t>
  </si>
  <si>
    <t>przekładki o wymiarach 16CM x 1.5MM</t>
  </si>
  <si>
    <t>przekładki o wymiarach 20 cm x 1.5 mm</t>
  </si>
  <si>
    <t>grzebień do elektroforezy 15 dołkowy, grubość 1.0MM</t>
  </si>
  <si>
    <t>grzebień do elektroforezy 15 dołkowy, grubość 1.5MM</t>
  </si>
  <si>
    <t>grzebień do elektroforezy 25 dołkowy, grubość 1.0MM</t>
  </si>
  <si>
    <t>grzebień do elektroforezy 25 dołkowy, grubość 1.5MM</t>
  </si>
  <si>
    <t>kaseta do transferu</t>
  </si>
  <si>
    <t>kaseta do transferu żelu o max. wielkości 10 x 7.5 cm</t>
  </si>
  <si>
    <t>gąbki do kasety do transferu</t>
  </si>
  <si>
    <t>gąbki do kasety do transferu, wymiary: 4, 8 x 11 cm</t>
  </si>
  <si>
    <t>moduł do transferu</t>
  </si>
  <si>
    <t>moduł do transferu kompatybilny z aparatem Mini Trans-Blot cell</t>
  </si>
  <si>
    <t xml:space="preserve">wkład chłodzący </t>
  </si>
  <si>
    <t>wkład chłodzący kompatybliny z aparatem Mini-PROTEAN Tetra</t>
  </si>
  <si>
    <t>bibuła absorpcyjna</t>
  </si>
  <si>
    <t>bibuła absorpcyjna o wymiarach: 7.5 x 10 cm</t>
  </si>
  <si>
    <t>bibuła absorpcyjna o wymiarach: 9.5 x 15.2 cm</t>
  </si>
  <si>
    <t>gąbki do kasety do transferu, wymiary: 9,5 x 15,2 cm</t>
  </si>
  <si>
    <t>gąbki do kasety do transferu, wymiary: 15,5 x 20,5 cm</t>
  </si>
  <si>
    <t>bibuła absorpcyjna, grubości 2.45 mm, o wymiarach 15X20cm</t>
  </si>
  <si>
    <t>bibuła absorpcyjna, grubości 0.84 mm, o wymiarach: 15 x 20 cm</t>
  </si>
  <si>
    <t>kaseta na żel i membranę</t>
  </si>
  <si>
    <t>kaseta na żel i membranę zawierająca 2 gąbki, kompatybilna z aparatem Trans-Blot cell</t>
  </si>
  <si>
    <t>membrana nitrocelulozowa</t>
  </si>
  <si>
    <t>membrana nitrocelulozowa o wielkości porów  0.2um,o wymiarach 30cmx3.5M</t>
  </si>
  <si>
    <t>membrana nitrocelulozowa o wielkości porów 0.45um,wymiarach 30cmX3.5M</t>
  </si>
  <si>
    <t>membrana nitrocelulozowa o wielkości porów 0.45um,wymiarach 30cmX3.M</t>
  </si>
  <si>
    <t>membrana nitrocelulozowa o wielkości porów 0.2um,wymiarach 30cmX3M</t>
  </si>
  <si>
    <t>membrana PVDF</t>
  </si>
  <si>
    <t>membrana PVDF o wielkość porów 0.2 µm, wymiary 26 cm x 3.3 m, zdolność wiązania białek: 150–160 µg/cm2</t>
  </si>
  <si>
    <t>membrana PVDF o niskiej fluorescencji, wielkość porów 0,45 um, zdolność wiązania białek: 155–300 µg/cm2</t>
  </si>
  <si>
    <t>15 dołkowy grzebień do elektroforezy, grubość 1,5 mm</t>
  </si>
  <si>
    <t>8 dołkowy grzebień do elektroforezy, grubość 1,5 mm</t>
  </si>
  <si>
    <t>tacka do wylewania żelu</t>
  </si>
  <si>
    <t>przezroczysta tacka do wylewania żelu, wymiary 7x7cm</t>
  </si>
  <si>
    <t>przezroczysta tacka do wylewania żelu, wymiary 7x10cm</t>
  </si>
  <si>
    <t>kuwety do elektroporacji</t>
  </si>
  <si>
    <t xml:space="preserve">kuwety do elektroporacji ze szczeliną  4MM </t>
  </si>
  <si>
    <t xml:space="preserve">kuwety do elektroporacji ze szczeliną 2MM </t>
  </si>
  <si>
    <t xml:space="preserve">kuwety do elektroporacji ze szczeliną 1MM </t>
  </si>
  <si>
    <t>Zapasowa pokrywa z elektrycznymi przewodami połączeniowymi</t>
  </si>
  <si>
    <t>pokrywa do aparatu do elektroforezy</t>
  </si>
  <si>
    <t>26 dołkowy grzebień do elektroforezy, grubość 0,75 mm</t>
  </si>
  <si>
    <t>Eppendorf macro Vis Cuvette, kuweta plastikowa do pomiarów w zakresie Vis, maks. objętość napełniania 4.500 µL, 1 000 kuwety (10 pudełka × 100 kuwety)</t>
  </si>
  <si>
    <t>Probówki CryoStorage, 0,5mL;10x96;e3crg</t>
  </si>
  <si>
    <t>Probówki CryoStorage, 1,0mL;10x96;e3crg</t>
  </si>
  <si>
    <t>Probówki CryoStorage, 1,5mL;10x48;e3crg</t>
  </si>
  <si>
    <t>Probówki CryoStorage, 2,0mL;10x48;e3crg</t>
  </si>
  <si>
    <t>Probówki CryoStorage, 4,0mL;10x48;e3crg</t>
  </si>
  <si>
    <t xml:space="preserve">końcówki do dozownika 0,1 mL, białe, końcówki bezbarwne, 100 szt. (4 torebki × 25 szt.), kompatybilne z dozownikiem  Multipette® firmy Eppendorf </t>
  </si>
  <si>
    <t>końcówki do dozownika, 0,2 mL, jasnoniebieski, końcówki bezbarwne, 100 szt. (4 torebki × 25 szt.), kompatybilne z dozownikiem  Multipette® firmy Eppendorf</t>
  </si>
  <si>
    <t>4 torebkix25 szt.</t>
  </si>
  <si>
    <t>4 pudełkax25 szt.</t>
  </si>
  <si>
    <t>10 pudełekx 100 kuwet</t>
  </si>
  <si>
    <t>80 szt.</t>
  </si>
  <si>
    <t>120 szt.</t>
  </si>
  <si>
    <t>10 x 12 pasków</t>
  </si>
  <si>
    <t>10 x 12 szt.</t>
  </si>
  <si>
    <t>10 x 96 szt.</t>
  </si>
  <si>
    <t>5 x 24 szt.</t>
  </si>
  <si>
    <t>5 x 96 szt.</t>
  </si>
  <si>
    <t>5x 96 szt.</t>
  </si>
  <si>
    <t>3x 100 szt.</t>
  </si>
  <si>
    <t>4x250 szt.</t>
  </si>
  <si>
    <t>2x100szt.</t>
  </si>
  <si>
    <t>2x500szt.</t>
  </si>
  <si>
    <t>5x100 szt.</t>
  </si>
  <si>
    <t>5x16 szt.</t>
  </si>
  <si>
    <t>10x96 szt.</t>
  </si>
  <si>
    <t>5x50 szt.</t>
  </si>
  <si>
    <t>2x50 szt.</t>
  </si>
  <si>
    <t>5x40 szt.</t>
  </si>
  <si>
    <t>6x25 szt.</t>
  </si>
  <si>
    <t>10x50 szt.</t>
  </si>
  <si>
    <t>20x25 szt.</t>
  </si>
  <si>
    <t>4x50 szt.</t>
  </si>
  <si>
    <t>8x25 szt.</t>
  </si>
  <si>
    <t>2 × 100 szt.</t>
  </si>
  <si>
    <t>końcówki do dozownika</t>
  </si>
  <si>
    <t>kuwety pomiarowe</t>
  </si>
  <si>
    <t>probówki PCR</t>
  </si>
  <si>
    <t>probówki PCR w paskach</t>
  </si>
  <si>
    <t>płytki 96 dołkowe</t>
  </si>
  <si>
    <t>zatyczki do stripów</t>
  </si>
  <si>
    <t>porbówki w paskach</t>
  </si>
  <si>
    <t>folia do płytek</t>
  </si>
  <si>
    <t>końcówki do dozownika, 0,5 mL, fioletowy, końcówki bezbarwne, 100 szt. (4 torebki × 25 szt.), kompatybilne z dozownikiem  Multipette® firmy Eppendor</t>
  </si>
  <si>
    <t xml:space="preserve">końcówki do dozownika, 1,0 mL, żółty, końcówki bezbarwne, 100 szt. (4 torebki × 25 szt.), kompatybilne z dozownikiem  Multipette® firmy Eppendorf </t>
  </si>
  <si>
    <t xml:space="preserve">końcówki do dozownika, 2,5 mL, zielony, końcówki bezbarwne, 100 szt. (4 torebki × 25 szt.), kompatybilne z dozownikiem  Multipette® firmy Eppendorf </t>
  </si>
  <si>
    <t xml:space="preserve">końcówki do dozownika, 5,0 mL, końcówki bezbarwne, 100 szt. (4 torebki × 25 szt.), kompatybilne z dozownikiem  Multipette® firmy Eppendorf </t>
  </si>
  <si>
    <t xml:space="preserve">końcówki do dozownika, 10 mL, końcówki bezbarwne, 100 szt. (4 torebki × 25 szt.), kompatybilne z dozownikiem  Multipette® firmy Eppendorf </t>
  </si>
  <si>
    <t xml:space="preserve">końcówki do dozownika, 25 mL,  końcówki bezbarwne, 100 szt. (4 pudełka × 25 szt.), każde pudełko zawiera jeden adapter,kompatybilne z dozownikiem  Multipette® firmy Eppendorf </t>
  </si>
  <si>
    <t xml:space="preserve">końcówki do dozownika, 50 mL, końcówki bezbarwne, 100 szt. (4 pudełka × 25 szt.), każde pudełko zawiera jeden adapter, kompatybilne z dozownikiem  Multipette® firmy Eppendorf </t>
  </si>
  <si>
    <t xml:space="preserve">końcówki do dozownika, PCR clean, 0,1 mL, białe, końcówki bezbarwne, 100 szt. (4 torebki zamykane × 25 szt.), kompatybilne z dozownikiem  Multipette® firmy Eppendorf </t>
  </si>
  <si>
    <t xml:space="preserve">końcówki do dozownika, PCR clean, 0,2 mL, jasnoniebieski, końcówki bezbarwne, 100 szt. (4 torebki zamykane × 25 szt.), kompatybilne z dozownikiem  Multipette® firmy Eppendorf </t>
  </si>
  <si>
    <t xml:space="preserve">końcówki do dozownika, PCR clean, 0,5 mL, fioletowy, końcówki bezbarwne, 100 szt. (4 torebki zamykane × 25 szt.), kompatybilne z dozownikiem  Multipette® firmy Eppendorf </t>
  </si>
  <si>
    <t xml:space="preserve">końcówki do dozownika, PCR clean, 1,0 mL, żółty, końcówki bezbarwne, 100 szt. (4 torebki zamykane × 25 szt.), kompatybilne z dozownikiem  Multipette® firmy Eppendorf </t>
  </si>
  <si>
    <t xml:space="preserve">końcówki do dozownika, PCR clean, 2,5 mL, zielony, końcówki bezbarwne, 100 szt. (4 torebki zamykane × 25 szt.), kompatybilne z dozownikiem  Multipette® firmy Eppendorf </t>
  </si>
  <si>
    <t xml:space="preserve">końcówki do dozownika, PCR clean, 5,0 mL, niebieski, końcówki bezbarwne, 100 szt. (4 torebki zamykane × 25 szt.), kompatybilne z dozownikiem  Multipette® firmy Eppendorf </t>
  </si>
  <si>
    <t xml:space="preserve">końcówki do dozownika, PCR clean, 10 mL, pomarańczowy, końcówki bezbarwne, 100 szt. (4 torebki zamykane × 25 szt.), kompatybilne z dozownikiem  Multipette® firmy Eppendorf </t>
  </si>
  <si>
    <t xml:space="preserve">końcówki do dozownika, PCR clean, 25 mL, czerwony, końcówki bezbarwne, 100 szt. (4 pudełka × 25 szt.), każde pudełko zawiera jeden adapter., kompatybilne z dozownikiem  Multipette® firmy Eppendorf </t>
  </si>
  <si>
    <t>końcówki do dozownika, PCR clean, 50 mL, jasnoszary, końcówki bezbarwne, 100 szt. (4 pudełka × 25 szt.), każde pudełko zawiera jeden adapter.</t>
  </si>
  <si>
    <t>kuweta plastikowa, pomiarowa w zakresie:  220 nm – 1 600 nm pakowane oddzielnie, (również RNase-free, DNase-free) i protein-free, PCR clean, 50 – 2 000 µL, 80 szt.</t>
  </si>
  <si>
    <t>kuweta plastikowa typu mikro do pomiarów w zakresie Vis, maks. objętość napełniania 3.000 µL, 1 000 kuwety (10 pudełka × 100 kuwety)</t>
  </si>
  <si>
    <t>kuwety pomiarowe w zakresie 220 nm – 1 600 nm, zamykane pudełko, 200 szt.</t>
  </si>
  <si>
    <t>zestaw startowy kuwet pomiarowych zawierający 1 adapter uniwersalny do ustawiania drogi optycznej na wysokości 15 mm i 8,5 mm, 50 – 2 000 µL, 80 szt.</t>
  </si>
  <si>
    <t>probówki do PCR, objętość: 0,2 mL, PCR clean, bezbarwny, 1 000 szt.</t>
  </si>
  <si>
    <t>probówki do PCR, objętość: 0,2 mL, PCR clean, w postaci pasków po 8 probówek, 120 szt. (960 probówek)</t>
  </si>
  <si>
    <t>probówki do PCR, objętość:  0,2 mL, Forensic DNA Grade, bezbarwny, 500 szt. (10 torebki × 50 szt.)</t>
  </si>
  <si>
    <t>probówki PCR w postaci pasków, objętość: 0,1 mL, PCR clean, bez pokrywek (10 × 12 pasków)</t>
  </si>
  <si>
    <t>probówki PCR w postaci pasków, objętość: 0,1 mL, PCR clean, z  płaskimi zatyczkami (10 × 12 pasków)</t>
  </si>
  <si>
    <t>probówki PCR w postaci pasków, objętość: 0,1 mL, PCR clean, z kopułkowymi zatyczkami (10 × 12 pasków)</t>
  </si>
  <si>
    <t>pokrywki do probówek PCR w paskach</t>
  </si>
  <si>
    <t>pokrywki do probówek w paskach, paski 8-częściowe, kopułkowe, 120 szt. (10 torebki × 12 szt.)</t>
  </si>
  <si>
    <t>pokrywki do probówek w paskach, paski 8-częściowe, płaskie, 120 szt. (10 × 12 szt.)</t>
  </si>
  <si>
    <t>probówki w paskach do przyspieszonego PCR, objętość: 0,1 mL, bez pokrywek, PCR clean, 120 szt. (10 × 12 szt.)</t>
  </si>
  <si>
    <t>probówki w paskach do przyspieszonego PCR, objętość: 0,1 mL, z paskami pokrywek, płaskie, PCR clean, 120 szt. (10 × 12 szt.)</t>
  </si>
  <si>
    <t>probówki w paskach do przyspieszonego PCR, objętość: 0,1 mL, z paskami pokrywek, wypukłe, PCR clean, 120 szt. (10 × 12 szt.)</t>
  </si>
  <si>
    <t>płytki 96 dołkowe do real-time PCR , typu skirted, 150 µL, PCR clean, niebieski, dołki biały, 25 płytki</t>
  </si>
  <si>
    <t>zatyczki do stripów, 120 szt. (10 × 12 szt.)</t>
  </si>
  <si>
    <t>probówki w paskach do real-time PCR, bez pokrywek, 120 szt. (10 × 12 szt.)</t>
  </si>
  <si>
    <t>zatyczki do stripów do real-time PCR, 120 szt. (10 × 12 szt.)</t>
  </si>
  <si>
    <t>folia do płytek do PCR, samoprzylepna, PCR clean, 100 szt.</t>
  </si>
  <si>
    <t>końcówki typu PCR clean, sterylne, pojemność: 0,1 – 10 µL S, 34 mm, końcówki bezbarwne, 960 końcówki (10 statywy × 96 końcówki)</t>
  </si>
  <si>
    <t>końcówki typu PCR clean, sterylne, pojemność: 0,5 – 20 µL L, 46 mm,  końcówki bezbarwne, 960 końcówki (10 statywy × 96 końcówki)</t>
  </si>
  <si>
    <t>końcówki typu PCR clean, sterylne, pojemność: 0,1 – 10 µL M, 40 mm, końcówki bezbarwne, 960 końcówki (10 statywy × 96 końcówki)</t>
  </si>
  <si>
    <t>końcówki typu PCR clean, sterylne, pojemność: 2 – 200 µL, 55 mm, żółty, końcówki bezbarwne, 960 końcówki (10 statywy × 96 końcówki)</t>
  </si>
  <si>
    <t>końcówki typu PCR clean, sterylne, pojemność: 0,1 – 5 mL, 120 mm, fioletowy, końcówki bezbarwne, 120 końcówki (5 statywy × 24 końcówki)</t>
  </si>
  <si>
    <t>niksoretencyjne końcówki typu PCR clean, sterylne, pojemność: 0,5 – 20 µL L, 46 mm, jasnoszary, końcówki bezbarwne, 960 końcówki (10 statywy × 96 końcówki)</t>
  </si>
  <si>
    <t>niksoretencyjne końcówki typu PCR clean, sterylne, pojemność: 50 – 1 000 µL, 76 mm, niebieski, końcówki bezbarwne, 960 końcówki (10 statywy × 96 końcówki)</t>
  </si>
  <si>
    <t>niskoretencyjne końcówki typu reloads, pojemność: 0,1 – 20 µL, 40 mm, końcówki bezbarwne, 960 końcówki (10 tacki × 96 końcówki)</t>
  </si>
  <si>
    <t>niskoretencyjne końcówki typu reloads, pojemność:  0,1 – 10 µL, 34 mm, końcówki bezbarwne, 960 końcówki (10 tacki × 96 końcówki)</t>
  </si>
  <si>
    <t>niskoretencyjne końcówki typu reloads, pojemność: 50 – 1 000 µL, 71 mm, końcówki bezbarwne, 960 końcówki (10 tacki × 96 końcówki)</t>
  </si>
  <si>
    <t>niskoretencyjne końcówki typu reloads, pojemność: 2 – 200 µL, 53 mm,  końcówki bezbarwne, 960 końcówki (10 tacki × 96 końcówki)</t>
  </si>
  <si>
    <t>niskoretencyjne końcówki typu reloads, pojemność: 0,5 – 20 µL L, 46 mm, końcówki bezbarwne, 960 końcówki (10 tacki × 96 końcówki)</t>
  </si>
  <si>
    <t>niskoretencyjne końcówki typu reloads, pojemność: 0,1 – 10 µL S, 34 mm, końcówki bezbarwne, 960 końcówki (10 tacki × 96 końcówki)</t>
  </si>
  <si>
    <t>niskoretencyjne końcówki typu reloads, PCR clean, pojemność: 50 – 1 000 µL, 71 mm, końcówki bezbarwne, 960 końcówki (10 tacki × 96 końcówki)</t>
  </si>
  <si>
    <t>niskoretencyjne końcówki typu reloads PCR clean, pojemność: 2 – 200 µL, 53 mm, , końcówki bezbarwne, 960 końcówki (10 tacki × 96 końcówki)</t>
  </si>
  <si>
    <t>niskoretencyjne końcówki typu reloads, PCR clean, pojemność: 0,5 – 20 µL L, 46 mm, końcówki bezbarwne, 960 końcówki (10 tacki × 96 końcówki)</t>
  </si>
  <si>
    <t>niskoretencyjne końcówki typu reloads, PCR clean, pojemność: 0,1 – 10 µL S, 34 mm, końcówki bezbarwne, 960 końcówki (10 tacki × 96 końcówki)</t>
  </si>
  <si>
    <t>niksoretencyjne końcówki typu PCR clean, sterylne, pojemność: 2 – 200 µL, 55 mm, końcówki bezbarwne, 960 końcówki (10 statywy × 96 końcówki)</t>
  </si>
  <si>
    <t>niksoretencyjne końcówki typu PCR clean, sterylne, pojemność: 2 – 100 µL, 53 mm, końcówki bezbarwne, 960 końcówki (10 statywy × 96 końcówki)</t>
  </si>
  <si>
    <t>niksoretencyjne końcówki typu PCR clean, sterylne, pojemność: 20 – 300 µL, 55 mm, końcówki bezbarwne, 960 końcówki (10 statywy × 96 końcówki)</t>
  </si>
  <si>
    <t>końcówki typu PCR clean, sterylne, pojemność: 50 – 1 250 µL L, 103 mm, końcówki bezbarwne, 480 końcówki (5 statywy × 96 końcówki)</t>
  </si>
  <si>
    <t>niksoretencyjne końcówki typu PCR clean, sterylne, pojemność: 0,1 – 10 µL S, 34 mm,  końcówki bezbarwne, 960 końcówki (10 statywy × 96 końcówki)</t>
  </si>
  <si>
    <t>końcówki typu PCR clean, sterylne, pojemność: 50 – 1 000 µL, 76 mm, końcówki bezbarwne, 960 końcówki (10 statywy × 96 końcówki)</t>
  </si>
  <si>
    <t>końcówki typu PCR clean, sterylne, pojemność: 20 – 300 µL, 55 mm,  końcówki bezbarwne, 960 końcówki (10 statywy × 96 końcówki)</t>
  </si>
  <si>
    <t>końcówki typu PCR clean, sterylne, pojemność: 2 – 100 µL, 53 mm, końcówki bezbarwne, 960 końcówki (10 statywy × 96 końcówki)</t>
  </si>
  <si>
    <t>końcówki typu PCR clean, sterylne, pojemność: 2 – 20 µL, 53 mm,  końcówki bezbarwne, 960 końcówki (10 statywy × 96 końcówki)</t>
  </si>
  <si>
    <t>niskoretencyjne końcówki typu reloads, pojemność: 0,5 – 20 µL, 46 mm, końcówki bezbarwne, 960 końcówki (10 tacki × 96 końcówki)</t>
  </si>
  <si>
    <t>niskoretencyjne końcówki typu reloads, pojemność: 2 – 200 µL, 53 mm, końcówki bezbarwne, 960 końcówki (10 tacki × 96 końcówki)</t>
  </si>
  <si>
    <t>niskoretencyjne końcówki typu reloads, pojemność: 20 – 300 µL, 55 mm, , końcówki bezbarwne, 960 końcówki (10 tacki × 96 końcówki)</t>
  </si>
  <si>
    <t>niskoretencyjne końcówki typu reloads, pojemność:, 0,25 – 2,5 mL, końcówki bezbarwne, 480 końcówki (10 tacki × 48 końcówki)</t>
  </si>
  <si>
    <t>niskoretencyjne końcówki typu reloads, pojemność: 50 – 1 250 µL, 76 mm, końcówki bezbarwne, 960 końcówki (10 statywy × 96 końcówki)</t>
  </si>
  <si>
    <t>niskoretencyjne końcówki typu reloads, pojemność: 50 – 1 250 µL L, 103 mm, ciemnozielony, końcówki bezbarwne, 960 końcówki (10 tacki × 96 końcówki)</t>
  </si>
  <si>
    <t>końcówki do pipet 16 i 24 kanałowymi, pojemność: 0,1 – 20 µL, w formie relods 42 mm, , końcówki bezbarwne, 3 840 końcówki (10 tacki × 384 końcówki)</t>
  </si>
  <si>
    <t>końcówki do pipet 16 i 24 kanałowymi, pojemność: 0,5 – 100 µL, 53 mm, w formie reloads, końcówki bezbarwne, 3 840 końcówki (10 tacki × 384 końcówki)</t>
  </si>
  <si>
    <t>końcówki do pipet w formie reloads, PCR clean, pojemność: 50 – 1 250 µL, 103 mm, końcówki bezbarwne, 960 końcówki (10 tacki × 96 końcówki)</t>
  </si>
  <si>
    <t>końcówki do pipet w formie reloads, PCR clean, pojemność: 0,1 – 10 µL, 34 mm, końcówki bezbarwne, 960 końcówki (10 tacki × 96 końcówki)</t>
  </si>
  <si>
    <t>końcówki do pipet w formie reloads, PCR clean, pojemność: 0,1 – 20 µL, 40 mm, końcówki bezbarwne, 960 końcówki (10 tacki × 96 końcówki)</t>
  </si>
  <si>
    <t>końcówki do pipet w formie reloads, PCR clean, pojemność: 2 – 200 µL, 53 mm, końcówki bezbarwne, 960 końcówki (10 tacki × 96 końcówki)</t>
  </si>
  <si>
    <t>końcówki do pipet w formie reloads, PCR clean, pojemność: 50 – 1 250 µL, 76 mm, końcówki bezbarwne, 960 końcówki (10 tacki × 96 końcówki)</t>
  </si>
  <si>
    <t>końcówki niskoretencyjne, pojemność: 0,5 – 20 µL L, 46 mm,  końcówki bezbarwne, 480 końcówki (5 tacki × 96 końcówki), 1 autoklawowalne pudełko wielorazowe</t>
  </si>
  <si>
    <t>końcówki niskoretencyjne, pojemność:50 – 1 000 µL, 71 mm, niebieski, końcówki bezbarwne, 480 końcówki (5 tacki × 96 końcówki), 1 autoklawowalne pudełko wielorazowe</t>
  </si>
  <si>
    <t>końcówki do pipet, pojemność: 0,5 – 20 µL L, 46 mm, jasnoszary, końcówki bezbarwne, 480 końcówki (5 tacki × 96 końcówki), 1 pudełko wielorazowe</t>
  </si>
  <si>
    <t>końcówki do pipet, pojemność: 50 – 1 000 µL, 71 mm, niebieski, końcówki bezbarwne, 480 końcówki (5 tacki × 96 końcówki), 1 pudełko wielorazowe</t>
  </si>
  <si>
    <t>końcówki do pipet, pojemność: 50 – 1 250 µL L, 103 mm, ciemnozielony, końcówki bezbarwne, 1 000 końcówki (4 torebki × 250 końcówki)</t>
  </si>
  <si>
    <t>końcówki do pipet, pojemność:0,1 – 10 µL, 34 mm, ciemnoszary, końcówki bezbarwne, 1 000 końcówki (2 torebki × 500 końcówki)</t>
  </si>
  <si>
    <t>końcówki do pipet, pojemność: 0,1 – 5 mL, 120 mm, końcówki bezbarwne, 500 końcówki (5 torebki × 100 końcówki)</t>
  </si>
  <si>
    <t>końcówki do pipet, pojemność: 0,25 – 2,5 mL, 115 mm, końcówki bezbarwne, 500 końcówki (5 torebki × 100 końcówki)</t>
  </si>
  <si>
    <t>końcówki do pipet, pojemność: 50 – 1 250 µL, 76 mm, końcówki bezbarwne, 1 000 końcówki (4 torebki × 250 końcówki)</t>
  </si>
  <si>
    <t>końcówki do pipet, pojemność: 50 – 1 000 µL, 71 mm,  końcówki bezbarwne, 1 000 końcówki (2 torebki × 500 końcówki)</t>
  </si>
  <si>
    <t>końcówki do pipet, pojemność: 50 – 1 000 µL, 71 mm, 1 000 końcówki (2 torebki × 500 końcówki)</t>
  </si>
  <si>
    <t>końcówki do pipet, pojemność: 20 – 300 µL, 55 mm,  końcówki bezbarwne, 1 000 końcówki (2 torebki × 500 końcówki)</t>
  </si>
  <si>
    <t>końcówki do pipet, pojemność:, 20 – 300 µL, 55 mm,  1 000 końcówki (2 torebki × 500 końcówki)</t>
  </si>
  <si>
    <t>końcówki do pipet, pojemność:0,5 – 10 mL L, 243 mm, końcówki bezbarwne, 200 końcówki (2 torebki × 100 końcówki)</t>
  </si>
  <si>
    <t>końcówki do pipet, pojemność: 0,1 – 20 µL, 40 mm, końcówki bezbarwne, 1 000 końcówki (2 torebki × 500 końcówki)</t>
  </si>
  <si>
    <t>końcówki do pipet, pojemność:0,5 – 20 µL L, 46 mm, końcówki bezbarwne, 1 000 końcówki (2 torebki × 500 końcówki)</t>
  </si>
  <si>
    <t>końcówki do pipet, pojemność: 2 – 200 µL, 53 mm,  1 000 końcówki (2 torebki × 500 końcówki)</t>
  </si>
  <si>
    <t>końcówki do pipet, pojemność: 2 – 200 µL, 53 mm,  końcówki bezbarwne, 1 000 końcówki (2 torebki × 500 końcówki)</t>
  </si>
  <si>
    <t>końcówki do pipet, pojemność:0,5 – 10 mL, 165 mm, końcówki bezbarwne, 200 końcówki (2 torebki × 100 końcówki)</t>
  </si>
  <si>
    <t>końcówki do pipet, pojemność: 0,2 – 5 mL L, 175 mm, końcówki bezbarwne, 300 końcówki (3 torebki × 100 końcówki)</t>
  </si>
  <si>
    <t>końcówki do pipet, pojemność: 0,5 – 100 µL, 53 mm, końcówki bezbarwne, 1 920 końcówki (5 tacki × 384 końcówki), 1 pudełko wielorazowe</t>
  </si>
  <si>
    <t>końcówki do pipet, pojemność:0,1 – 20 µL, 42 mm, , końcówki bezbarwne, 1 920 końcówki (5 tacki × 384 końcówki), 1 pudełko wielorazowe</t>
  </si>
  <si>
    <t>końcówki do pipet, pojemność: 50 – 1 250 µL, 76 mm, końcówki bezbarwne, 480 końcówki (5 tacki × 96 końcówki), 1 pudełko wielorazowe</t>
  </si>
  <si>
    <t>końcówki do pipet, pojemność: 20 – 300 µL, 55 mm, końcówki bezbarwne, 480 końcówki (5 tacki × 96 końcówki), 1 pudełko wielorazowe</t>
  </si>
  <si>
    <t>końcówki do pipet, pojemność: 2 – 200 µL, 53 mm, końcówki bezbarwne, 480 końcówki (5 tacki × 96 końcówki), 1 pudełko wielorazowe</t>
  </si>
  <si>
    <t>końcówki niskoretencyjne, pojemność: 0,1 – 20 µL, 40 mm,  końcówki bezbarwne, 480 końcówki (5 tacki × 96 końcówki), 1 pudełko wielorazowe</t>
  </si>
  <si>
    <t>końcówki niskoretencyjne, pojemność: 0,1 – 10 µL, 34 mm, końcówki bezbarwne, 480 końcówki (5 tacki × 96 końcówki), 1 pudełko wielorazowe</t>
  </si>
  <si>
    <t>końcówki niskoretencyjne, pojemność: 2 – 200 µL, 53 mm, końcówki bezbarwne, 480 końcówki (5 tacki × 96 końcówki), 1 autoklawowalne pudełko wielorazowe</t>
  </si>
  <si>
    <t>końcówki do pipet w formie reloads, PCR clean, pojemność: 50 – 1 000 µL, 71 mm, końcówki bezbarwne, 960 końcówki (10 tacki × 96 końcówki)</t>
  </si>
  <si>
    <t>końcówki do pipet w formie reloads, PCR clean, pojemność: 20 – 300 µL, 55 mm, końcówki bezbarwne, 960 końcówki (10 tacki × 96 końcówki)</t>
  </si>
  <si>
    <t>końcówki do pipet w formie reloads,  PCR clean, pojemność: 0,5 – 20 µL L, 46 mm, końcówki bezbarwne, 960 końcówki (10 tacki × 96 końcówki)</t>
  </si>
  <si>
    <t>płytki 96-dołkowe U, dołki przezroczysty, Kształt dołka RecoverMax®, PCR clean, biały, 80 płytki (5 torebki × 16 płytki)</t>
  </si>
  <si>
    <t>krioprobówki</t>
  </si>
  <si>
    <t>płytki 96-dołkowe V, dołki przezroczysty, Kształt dołka RecoverMax®, PCR clean, biały, 80 płytki (5 torebki × 16 płytki)</t>
  </si>
  <si>
    <t>płytki 96-dołkowe F, dołki przezroczysty, Kształt dołka RecoverMax®, PCR clean, biały, 80 płytki (5 torebki × 16 płytki)</t>
  </si>
  <si>
    <t>płytki 96-dołkowe F, dołki przezroczysty, Kształt dołka RecoverMax®, Sterile, biały, 80 płytki (5 torebki × 16 płytki)</t>
  </si>
  <si>
    <t>płytki 96-dołkowe U, dołki przezroczysty, Kształt dołka RecoverMax®, Sterile, biały, 80 płytki (5 torebki × 16 płytki)</t>
  </si>
  <si>
    <t>płytki 96-dołkowe V, dołki przezroczysty, Kształt dołka RecoverMax®, Sterile, biały, 80 płytki (5 torebki × 16 płytki)</t>
  </si>
  <si>
    <t>probówki typu loBind DNA</t>
  </si>
  <si>
    <t>probówki typu loBind protein</t>
  </si>
  <si>
    <t>probówki typu SafeLock</t>
  </si>
  <si>
    <t>probówki wirówkowe</t>
  </si>
  <si>
    <t>probówki o pojemności 5 ml</t>
  </si>
  <si>
    <t>probówki w niewielkim stopniu wiążące białko pojemność: 0,5 mL, PCR clean, bezbarwny</t>
  </si>
  <si>
    <t>probówki w niewielkim stopniu wiążące białko pojemność: 1,5 mL, PCR clean, bezbarwny</t>
  </si>
  <si>
    <t>probówki w niewielkim stopniu wiążące DNA pojemność: 0,5 mL, PCR clean, bezbarwny, 250 probówki (5 torebki × 50 probówki)</t>
  </si>
  <si>
    <t>probówki w niewielkim stopniu wiążące DNA pojemność: 1,5 mL, PCR clean, bezbarwny, 250 probówki (5 torebki × 50 probówki)</t>
  </si>
  <si>
    <t>probówki w niewielkim stopniu wiążące DNA pojemność: 2,0 mL, PCR clean, bezbarwny, 250 probówki (5 torebki × 50 probówki)</t>
  </si>
  <si>
    <t>probówki w niewielkim stopniu wiążące białko pojemność: 0,5 mL, PCR clean, bezbarwny, 100 probówki (2 torebki × 50 probówki)</t>
  </si>
  <si>
    <t>probówki w niewielkim stopniu wiążące białko pojemność: 2,0 mL, PCR clean, bezbarwny, 100 probówki (2 torebki × 50 probówki)</t>
  </si>
  <si>
    <t>probówki w niewielkim stopniu wiążące białko pojemność:1,5 mL, PCR clean, bezbarwny, 100 probówki (2 torebki × 50 probówki)</t>
  </si>
  <si>
    <t>probówki typu Safe-Lock, pojemność: 0,5 mL, bezbarwny, 500 probówki</t>
  </si>
  <si>
    <t>probówki typu Safe-Lock, pojemność: 2,0 mL, Eppendorf Quality™, bezbarwny, 1 000 probówki</t>
  </si>
  <si>
    <t>probówki typu Safe-Lock, pojemność: 1,5 mL, Eppendorf Quality™, bezbarwny, 1 000 probówki</t>
  </si>
  <si>
    <t>probówki typu Safe-Lock, pojemność: 0,5 mL, PCR clean, kolor bursztynowy (ochrona przed światłem), 500 probówki</t>
  </si>
  <si>
    <t>probówki typu Safe-Lock, pojemność: 1,5 mL, PCR clean, kolor bursztynowy (ochrona przed światłem), 1 000 probówki</t>
  </si>
  <si>
    <t>probówki typu Safe-Lock, pojemność: 2,0 mL, PCR clean, kolor bursztynowy (ochrona przed światłem), 1 000 probówki</t>
  </si>
  <si>
    <t>probówki typu Safe-Lock, pojemność: 0,5 mL, PCR clean, bezbarwny, 500 probówki</t>
  </si>
  <si>
    <t>probówki typu Safe-Lock, pojemność: 1,5 mL, PCR clean, bezbarwny, 1 000 probówki</t>
  </si>
  <si>
    <t>Eprobówki typu Safe-Lock, pojemność: 2,0 mL, PCR clean, bezbarwny, 1 000 probówki</t>
  </si>
  <si>
    <t>probówki 3810X, 1,5 mL, Odporność na wirowanie g-safe®, PCR clean, bezbarwny, 1 000 szt.</t>
  </si>
  <si>
    <t>mikroprobówki</t>
  </si>
  <si>
    <t>mikroprobówki typu loBind</t>
  </si>
  <si>
    <t>probówki o pojemności: 5.0 mL z zatrzaskiwaną pokrywką, kolor bezbarwny, 200 probówki (2 torebki × 100 probówki)</t>
  </si>
  <si>
    <t>wirówkowe probówki stożkowe, pojemność: 25 mL z zakrętką, sterylne, wolne od pirogenów, DNaz, RNaz i DNA ludzkiego i bakteryjnego, bezbarwny, 200 probówki (8 torebki × 25 probówki)</t>
  </si>
  <si>
    <t>wirówkowe probówki stożkowe, pojemność: 25 mL z zakrętką, bezbarwny, 200 probówki (4 torebki × 50 probówki)</t>
  </si>
  <si>
    <t>wirówkowe probówki stożkowe, pojemność: 50 mL, Sterylne, wolne od pirogenów, DNaz, RNaz i DNA ludzkiego i bakteryjnego, kolor bursztynowy (ochrona przed światłem), 200 probówki (8 torebki × 25 probówki)</t>
  </si>
  <si>
    <t>probówka wirówkowa słabo wiążąca białko, pojemność: 50 mL, probówka stożkowa, PCR clean, bezbarwny, 200 probówki (4 torebki × 50 probówki)</t>
  </si>
  <si>
    <t>probówka wirówkowa słabo wiążąca białko, pojemność:  15 mL, probówka stożkowa, PCR clean, bezbarwny, 200 probówki (4 torebki × 50 probówki)</t>
  </si>
  <si>
    <t>wirówkowe probówki stożkowe, pojemność:  15 mL, Sterylne, wolne od pirogenów, DNaz, RNaz i DNA ludzkiego i bakteryjnego, bursztynowy (ochrona przed światłem), 200 probówki (4 torebki × 50 probówki)</t>
  </si>
  <si>
    <t>wirówkowe probówki stożkowe, pojemność: 50 mL, Sterylne, wolne od pirogenów, DNaz, RNaz i DNA ludzkiego i bakteryjnego, bezbarwny, 500 probówki (20 torebki × 25 probówki)</t>
  </si>
  <si>
    <t>wirówkowe probówki stożkowe, pojemność: 15 mL, Sterylne, wolne od pirogenów, DNaz, RNaz i DNA ludzkiego i bakteryjnego, bezbarwny, 500 probówki (10 torebki × 50 probówki)</t>
  </si>
  <si>
    <t>wirówkowe probówki stożkowe, pojemność: 25 mL z SnapTec™ pokrywką, sterylne, wolne od pirogenów, DNaz, RNaz i DNA ludzkiego i bakteryjnego, bezbarwny, 150 probówki (6 torebki × 25 probówki)</t>
  </si>
  <si>
    <t>wirówkowe probówki stożkowe, pojemność: 25 mL z SnapTec™ pokrywką, 25 mL, PCR clean, bezbarwny, 200 probówki (5 torebki × 40 probówki)</t>
  </si>
  <si>
    <t>wirówkowe probówki stożkowe, pojemność:  25 mL z SnapTec™ pokrywką, 25 mL, Eppendorf Quality™, bezbarwny, 200 probówki (5 torebki × 40 probówki)</t>
  </si>
  <si>
    <t>pipety Pasteura</t>
  </si>
  <si>
    <t>pipety Pasteura, bez zatyczek, długość: 150mm, pojemność: 2ml</t>
  </si>
  <si>
    <t>płytki 6-dołkowe</t>
  </si>
  <si>
    <t>250 szt.</t>
  </si>
  <si>
    <t>1 worek/100 szt</t>
  </si>
  <si>
    <t>1000 pc</t>
  </si>
  <si>
    <t>10 pudełek po 96 sztuk = 960szt.</t>
  </si>
  <si>
    <t>100szt/worek</t>
  </si>
  <si>
    <t>100 szt/worek</t>
  </si>
  <si>
    <t>1000szt/worek</t>
  </si>
  <si>
    <t>5/worek = 100 szt</t>
  </si>
  <si>
    <t>10 szt</t>
  </si>
  <si>
    <t>rolka</t>
  </si>
  <si>
    <t>250/bag</t>
  </si>
  <si>
    <t>100 szt</t>
  </si>
  <si>
    <t>12 szt</t>
  </si>
  <si>
    <t>1000 szt</t>
  </si>
  <si>
    <t>125 pasków</t>
  </si>
  <si>
    <t>1/bag = 100 szt.</t>
  </si>
  <si>
    <t>8x250 szt</t>
  </si>
  <si>
    <t>720 szt/op</t>
  </si>
  <si>
    <t>300 szt/op</t>
  </si>
  <si>
    <t>100 szt/op</t>
  </si>
  <si>
    <t>120 szt/op</t>
  </si>
  <si>
    <t>200 szt/op</t>
  </si>
  <si>
    <t>40 szt/op</t>
  </si>
  <si>
    <t>800 szt/op</t>
  </si>
  <si>
    <t>500 szt/op</t>
  </si>
  <si>
    <t>250 szt/op</t>
  </si>
  <si>
    <t>1.000 szt/op</t>
  </si>
  <si>
    <t>150 szt/op</t>
  </si>
  <si>
    <t>5 tacek po 96 sztuk</t>
  </si>
  <si>
    <t>5 szt/op</t>
  </si>
  <si>
    <t>50/pk</t>
  </si>
  <si>
    <t>10 szt./op.</t>
  </si>
  <si>
    <t>20/rękaw =480/op</t>
  </si>
  <si>
    <t>200 sztuk</t>
  </si>
  <si>
    <t>600 szt.</t>
  </si>
  <si>
    <t>72 szt.</t>
  </si>
  <si>
    <t>300 szt.</t>
  </si>
  <si>
    <t>szkiełka mikroskopowe</t>
  </si>
  <si>
    <t>wielodołkowe płytki hodowlane, VWR®; Płytki 6-dołkowe, powierzchnia TC</t>
  </si>
  <si>
    <t>prostokątne szkiełka nakrywkowe; wymiary:24×60 mm; ilość 1000 szt.</t>
  </si>
  <si>
    <t>szkiełka mikroskopowe; z przyciętymi krawędziami, grubość: 1,0 mm; wymiary: 76×26 mm, ilość 50 szt.</t>
  </si>
  <si>
    <t>okrągłe szkiełka nakrywkowe; średnica 18 mm, ilość 1000 szt.</t>
  </si>
  <si>
    <t>polisterynowe pipety serologiczne, pojemność: 5 ml, ze skalą na poziomie dokładności ±3%., sterylne, nie pirogeniczne, z bawełnianą wtyczką,50 szt. /opak. , 300 szt./ opak. Zbiorcze</t>
  </si>
  <si>
    <t>polisterynowe pipety serologiczne, pojemność: 10 ml, ze skalą na poziomie dokładności ±3%., sterylne, nie pirogeniczne, z bawełnianą wtyczką,50 szt. /opak. , 200 szt./ opak. zbiorcze</t>
  </si>
  <si>
    <t>polisterynowe pipety serologiczne, pojemność: 50 ml, ze skalą na poziomie dokładności ±3%., sterylne, nie pirogeniczne, z bawełnianą wtyczką,50 szt. /opak. , 200 szt./ opak. zbiorcze</t>
  </si>
  <si>
    <t>filtry strzykawkowe</t>
  </si>
  <si>
    <t>kriopudełka</t>
  </si>
  <si>
    <t>filtry strzykawkowe, sterylne, membrana PES, rozmiar porów: 0,45 µm, średnica: 25 mm, opakowanie 50 szt.</t>
  </si>
  <si>
    <t>kriopudełka, wodoodporna powłoka, karton, wymiary: 136 × 136 mm, przedziały 10x10, z pełnym oznakowaniem, możliwość zamrażania -140 °C</t>
  </si>
  <si>
    <t>Końcówki z filtrem, pojemność: 0,1ul - 10ul, UltraFine, wydłużone, 960 szt.</t>
  </si>
  <si>
    <t>płytki 24-dołkowe</t>
  </si>
  <si>
    <t>płytki 24-dołkowe, powierzchnia TC, obszar posiewu: 1,93 cm², przezroczyste, ilość 100 szt.</t>
  </si>
  <si>
    <t>sitka komórkowe, wielkość porów 70 µm, ilość 50 szt.</t>
  </si>
  <si>
    <t>płytki 12-dołkowe</t>
  </si>
  <si>
    <t>pipety serologiczne 5ml</t>
  </si>
  <si>
    <t>pipety serologiczne 10 ml</t>
  </si>
  <si>
    <t>pipety serologiczne 50 ml</t>
  </si>
  <si>
    <t>szkiełka mikroskopowe prostokątne</t>
  </si>
  <si>
    <t>szkiełka mikroskopowe okrągłe</t>
  </si>
  <si>
    <t>płytki 24-dołkowe, powierzchnia TC, obszar posiewu: 3,85 cm², przezroczyste, ilość 100 szt.</t>
  </si>
  <si>
    <t>końcówki do pipet 0,1 - 10 µl</t>
  </si>
  <si>
    <t>końcówki do pipet o pojemności: 0,1 - 10 µl, tworzywo PP klasy premium, autoklawowalne, dostarczone w worku w ilości 1000 szt.</t>
  </si>
  <si>
    <t>końcówki do pipet 1 - 200 µl</t>
  </si>
  <si>
    <t>końcówki do pipet o pojemności: 1 - 200 µl, tworzywo PP klasy premium, autoklawowalne, ze skala, ścięta końcówka,dostarczone w worku w ilości 1000 szt.</t>
  </si>
  <si>
    <t>butelki do hodowli komórek</t>
  </si>
  <si>
    <t>butelki do hodowli komórek, sterylne, pojemność 250 ml, tworzywo TC-treated, z wentylacją, obszar wzrostu: 75,0 cm², objętość wzrostu: 15 – 22,5 ml, 5 szt. na worek / 100 na karton</t>
  </si>
  <si>
    <t>marker laboratoryjny</t>
  </si>
  <si>
    <t>marker laboratoryjny z cienką końcówką i szybkim wysychaniem atramentu, 10 szt.</t>
  </si>
  <si>
    <t>folia aluminiowa w dystrybutorze</t>
  </si>
  <si>
    <t>folia aluminiowa w dystrybutorze, czyste aluminium 99,0–99,5%, szerokość rolki 430 mm, wysokość 60 m, grubość 30 µm</t>
  </si>
  <si>
    <t>szalki do hodowli komórkowych z uchwytem pierścieniowym</t>
  </si>
  <si>
    <t xml:space="preserve"> 300 szt.</t>
  </si>
  <si>
    <t>szalki do hodowli komórkowych z uchwytem pierścieniowym, średnica: 100 mm, wysokość: 22 mm, obszar wzrostu: 60,8 cm², 10szt/worek, 300 szt./ opak. zbiorcze</t>
  </si>
  <si>
    <t>6-dołkowa płytka</t>
  </si>
  <si>
    <t>6-dołkowa płytka, rozmiar porów: 0,4 µm, obszar posiewu: 4,78 cm², objętość robocza: 2,6 ml, 250 szt./opak</t>
  </si>
  <si>
    <t>płytki do PCR</t>
  </si>
  <si>
    <t>płytki do PCR, 96-dołkowe, kompatybilne z większością termocyklerów, cienkie, elastyczne i łatwe do cięcia, Certyfikowane jako wolne od DNaz, RNaz oraz ludzkiego genomowego DNA, pojemność studzienki: 0,20 ml, przezroczysty, 100 szt.</t>
  </si>
  <si>
    <t>probówki z obręczami</t>
  </si>
  <si>
    <t>probówki z obręczami, szkło neutralne, cienkie ścianki, wysokość: 100 mm, średnica: 12 mm, grubość ścianki: 0,4 - 0,5 mm, 100 szt.</t>
  </si>
  <si>
    <t>butelkowe systemy filtracji próżniowej, membrana PES, pojemność 250 ml, rozmiar porów 0,2 µm, średnica membrany: 50 mm niepirogenne, niecytotoksyczne, 12 szt.</t>
  </si>
  <si>
    <t>butelkowe systemy filtracji próżniowej 500 ml</t>
  </si>
  <si>
    <t>butelkowe systemy filtracji próżniowej 250 ml</t>
  </si>
  <si>
    <t>butelkowe systemy filtracji próżniowej, membrana PES, pojemność 500 ml, rozmiar porów 0,2 µm, średnica membrany: 75 mm, niepirogenne, niecytotoksyczne, 12 szt.</t>
  </si>
  <si>
    <t>fiolki</t>
  </si>
  <si>
    <t xml:space="preserve">fiolki z gwintowaną szyjką, rozmiar zatyczki:ND13, pojemność 4 ml, grubość: 1,5 mm, wymiary: 14,7×45 mm,  </t>
  </si>
  <si>
    <t>fitlry strzykawkowe</t>
  </si>
  <si>
    <t>fitlry strzykawkowe, membrana PTFE, średnica: 13 mm, rozmiar proów: 0,45 µm, niesterylne, 100 szt.</t>
  </si>
  <si>
    <t>wieczka optyczna w paskach po 8 szt. do płytek qPCR, 125 pasków,</t>
  </si>
  <si>
    <t>wieczka w paskach do płytek qPCR</t>
  </si>
  <si>
    <t>6-dołkowa płytka, rozmiar porów: 3,0 µm, obszar posiewu: 1,12 cm², objętość robocza: 1,5 ml, średnica membrany: 12 mm, 12 szt./pudełko, 48 szt. /opakowanie zbiorcze</t>
  </si>
  <si>
    <t>6-dołkowa płytka, rozmiar porów: 1 µm, obszar posiewu: 1,12 cm², objętość robocza: 1,5 ml, średnica membrany: 12 mm, 12 szt./pudełko, 48 szt. /opakowanie zbiorcze</t>
  </si>
  <si>
    <t>12-dołkowa płytka, 1 µm</t>
  </si>
  <si>
    <t>12-dołkowa płytka,  3,0 µm</t>
  </si>
  <si>
    <t>worki typu biohazard</t>
  </si>
  <si>
    <t>worki na odpady niebezpieczne, autoklawowalne do 135 °C, pojemność: 210 L, towrzywo PP, wymiary: 1143×914 mm, ilość 100 szt.</t>
  </si>
  <si>
    <t>6-dołkowa płytka hodowlana, obszar posiewu: 9,6 cm², objętość robocza: 1,9 – 2,9 ml, 100 szt.</t>
  </si>
  <si>
    <t>butelkowe systemy filtracji próżniowej 1000 ml</t>
  </si>
  <si>
    <t>butelkowe systemy filtracji próżniowej, membrana PES, pojemność 1000 ml, rozmiar porów 0,2 µm, średnica membrany: 91 mm, niepirogenne, niecytotoksyczne, 12 szt.</t>
  </si>
  <si>
    <t>probówki do PCR typu eppendorf 0,2 z wypukłym wieczkiem, PP, bezbarwne, w stripach po osiem, indywidualnie zamykane, wolne od DNAz, RNAz, pirogenów, oraz ludzkiego genomowego DNA, pasujące do większości modeli termocyklerów</t>
  </si>
  <si>
    <t>szalki Petriego, 90 mm</t>
  </si>
  <si>
    <t>szalki Petriego, 100 mm</t>
  </si>
  <si>
    <t>szalki Petriego, tworzywo PS, średnica  wymiary: 90X14,2 mm, z 3 otworami wentylacyjnymi, sterylność : Beta irradiated, 30/ rękaw, 720 szt./ opak.</t>
  </si>
  <si>
    <t>szalki Petriego, tworzywo PS, średnica  wymiary: 100X22 mm, niemodyfikowane, obszar wzrostu: 60,8 cm², sterylizowane promieniowaniem gamma (SAL 10-6), bez DNAzy i RNAzy, nie pirogenne, 10 szt/rękaw, 300 szt/opak.</t>
  </si>
  <si>
    <t>płytki 48-dołkowe</t>
  </si>
  <si>
    <t>płytki 48-dołkowe, powierzchnia TC, przeroczyste, obszar posiewu: 0,83 cm², sterylne, 100 szt/opak.</t>
  </si>
  <si>
    <t>płytki 48-dołkowe, powierzchnia TC, przeroczyste, obszar posiewu: 0,83 cm², płaskie dno, niemodyfikowane, 100 szt/opak.</t>
  </si>
  <si>
    <t>płytka hodowlana wielodołkowa</t>
  </si>
  <si>
    <t>płytki 24-dołkowe, powierzchnia TC, przeroczyste, obszar posiewu: 1,93 cm², płaskie dno, niemodyfikowane, 100 szt/opak.</t>
  </si>
  <si>
    <t>płytki 12-dołkowe, powierzchnia TC, przeroczyste, obszar posiewu: 3,85 cm², płaskie dno, niemodyfikowane, 100 szt/opak.</t>
  </si>
  <si>
    <t>płytki 6-dołkowe, powierzchnia TC, przeroczyste, obszar posiewu: 9,6 cm², płaskie dno, niemodyfikowane, 100 szt/opak.</t>
  </si>
  <si>
    <t>filtry do komórek</t>
  </si>
  <si>
    <t>filtry do komórek, rozmiar porów 40 µm, 50 szt./opak.</t>
  </si>
  <si>
    <t>Sitka komórkowe, wielkość porów 100 µm, 0 szt./opak.</t>
  </si>
  <si>
    <t>sitka komórkowe</t>
  </si>
  <si>
    <t>Sitka komórkowe, wielkość porów 70 µm, 0 szt./opak.</t>
  </si>
  <si>
    <t>szalka do hodowli komórkowych</t>
  </si>
  <si>
    <t>szalka do hodowli komórkowych, wymiary: 150x22 mm, obszar wzrostu 143 cm², 120 szt./opak.</t>
  </si>
  <si>
    <t>PŁYTKI DO HODOWLI KOM. 12-DOŁK. STERYLNE</t>
  </si>
  <si>
    <t>PŁYTKI DO HODOWLI KOM. 6-DOŁK. STERYLNE</t>
  </si>
  <si>
    <t>PŁYTKI DO HODOWLI KOM. 24-DOŁK. STERYLNE</t>
  </si>
  <si>
    <t>PŁYTKI DO HODOWLI KOM. 96-DOŁK. ST DNO F</t>
  </si>
  <si>
    <t>PŁYTKI DO HODOWLI KOM. 96-DOŁK. ST DNO U</t>
  </si>
  <si>
    <t>płytki 96-dołkowe</t>
  </si>
  <si>
    <t>skrobaczka do komórek, szerokość ostrza 20MM,  długość 250 mm, 100 szt.</t>
  </si>
  <si>
    <t>butelki do hodowli komórek, 50 ml, TC-modyfikowane, obszar wzrostu 25,0 cm², zakrętka z wentylacją, 200 szt./opak.</t>
  </si>
  <si>
    <t>butelki do hodowli komórek, 250 ml, TC-modyfikowane, obszar wzrostu 75,0 cm², zakrętka z wentylacją, 100 szt./opak.</t>
  </si>
  <si>
    <t>butelki do hodowli komórek, 600 ml, TC-modyfikowane, obszar wzrostu 182 cm², zakrętka z wentylacją, 5 szt./worek, 40 szt./opak.</t>
  </si>
  <si>
    <t>pipety serologiczne 2 ml</t>
  </si>
  <si>
    <t>polisterynowe pipety serologiczne, pojemność: 2 ml, ze skalą na poziomie dokładności ±3%., sterylne, nie pirogeniczne, z bawełnianą wtyczką, 800 szt./ opak. zbiorcze</t>
  </si>
  <si>
    <t xml:space="preserve">pipety Pasteura 3ml </t>
  </si>
  <si>
    <t>pipety Pasteura, tworzywo LDPE, jednorazowe, objętość zassysania 3 ml, 500 szt/opak.</t>
  </si>
  <si>
    <t>polisterynowe pipety serologiczne, pojemność: 50 ml, ze skalą na poziomie dokładności ±3%., sterylne, nie pirogeniczne, z bawełnianą wtyczką, 100 szt./ opak. zbiorcze</t>
  </si>
  <si>
    <t xml:space="preserve">pipety Pasteura 2ml </t>
  </si>
  <si>
    <t>pipety Pasteura, szkło sodowo-wapienne, jednorazowe, objętość zassysania 2ml, długość: 150 mm, niesterylne, bez zatyczki, 250 szt/opak.</t>
  </si>
  <si>
    <t>pipety Pasteura, szkło sodowo-wapienne, jednorazowe, objętość zassysania 2ml, długość: 230 mm, niesterylne, bez zatyczki, 250 szt/opak.</t>
  </si>
  <si>
    <t>pipety Pasteura, szkło sodowo-wapienne, jednorazowe, objętość zassysania 2ml, długość: 230 mm, niesterylne, bez zatyczki, łamliwe końcówki 250 szt/opak.</t>
  </si>
  <si>
    <t>fiolki kriogeniczne</t>
  </si>
  <si>
    <t>łódeczki wagowe</t>
  </si>
  <si>
    <t>ŁÓDECZKA WAGOWA tworzywo PS, pojemność: 250 ml, wymiary: 140X140X22 mm, 500 szt/op</t>
  </si>
  <si>
    <t>zbiorniki na odczynniki</t>
  </si>
  <si>
    <t>zbiorniki na odczynniki, pojemność: 25 ml, tworzywo PS, 100 szt/opak.</t>
  </si>
  <si>
    <t>ŁÓDECZKI WAGOWE, tworzywo PS, pojemność: 100ML, KWADRATOWE, zaokrąglone rogi, wymiary: 85×85×24 mm, 500 szt/opak.</t>
  </si>
  <si>
    <t>fiolki kriogeniczne, do przechowywania, pojemność 2ml, samostojące, wymiary: 12,5×48 mm, w temperaturze do –196 ° C , z podziałką i białym polem do opisu, sterylizowane promieniowaniem gamma,  1000 szt/opak.</t>
  </si>
  <si>
    <t>ezy 1  µL</t>
  </si>
  <si>
    <t>ezy 10  µL</t>
  </si>
  <si>
    <t>ezy inokulacyjne pojemność 10 µL, sztywne, pakowane po 10 SZT., 250 szt/opak.</t>
  </si>
  <si>
    <t>ezy inokulacyjne pojemność 1  µL, giętkie, pakowane po 20 SZT., 250 szt/opak.</t>
  </si>
  <si>
    <t>Kriopudełka, kartonowe, 133×133 mm, Żółty, 50 mm, 133×133×50 mm</t>
  </si>
  <si>
    <t>Przekładki do 50MM kriopudełek 10X10 1 * 1 SZT</t>
  </si>
  <si>
    <t>Worki, zagrożenia biologiczne 889×635 mm</t>
  </si>
  <si>
    <t>PROBÓWKI WIRÓWKOWE 15ML PŁASKA ZAKRĘTKA 1 * 500 SZT</t>
  </si>
  <si>
    <t>221 pHenomenal ® elektroda pH 0-14 z czujnikiem temperatury 12x120 mm BNC , KABEL 1m</t>
  </si>
  <si>
    <t>Mieszadełko magnetyczne, owalne, wysokość 20mm, średnica 10 mm</t>
  </si>
  <si>
    <t>Probówka wirówkowa typu FALCON 50ml wolnostojąca z nakrętką,pudełko 10 worków po 50 szt, op 500szt, sterylne</t>
  </si>
  <si>
    <t>KOLBA STOŻKOWA SZKLANA WĄSKA SZYJA 250ML</t>
  </si>
  <si>
    <t xml:space="preserve"> Czasomierz cyfrowy, jednokanałowy</t>
  </si>
  <si>
    <t>kuwety 2,5 ml</t>
  </si>
  <si>
    <t>kuwety 1,5 ml</t>
  </si>
  <si>
    <t>tłuczek</t>
  </si>
  <si>
    <t>szpatułka</t>
  </si>
  <si>
    <t>mieszadełko</t>
  </si>
  <si>
    <t>worki na odpady biologiczne</t>
  </si>
  <si>
    <t>paski wskaźnikowe</t>
  </si>
  <si>
    <t>statyw</t>
  </si>
  <si>
    <t>czasomierz</t>
  </si>
  <si>
    <t>kolby</t>
  </si>
  <si>
    <t>MIESZADEŁKO MAGENTYCZNE, TWORZYWO PTFE KSZTAŁT CYLINDRYCZNY, WYMIARY 10X6MM</t>
  </si>
  <si>
    <t>KUWETY MAKRO PS OBJĘTOŚĆ MIN. 2.5 ML, 100 szt./opak.</t>
  </si>
  <si>
    <t>KUWETA PS SEMI-MICRO PS OBJĘTOŚĆ: 1.5ML, 100 szt./opak.</t>
  </si>
  <si>
    <t>TŁUCZEK, TWRZYWO PBTP, POJEMNOŚĆ: 1,5 ML DŁUGOŚĆ 75MM, 100 szt/op</t>
  </si>
  <si>
    <t>WORKI AUTOKLAWOWALNE DO 145°C, WYMIARY: 55X77CM, 500 szt/op</t>
  </si>
  <si>
    <t>PASKI WSKAŹNIKOWE ZAKRES PH 0.0-14.0, 100 szt/op</t>
  </si>
  <si>
    <t>PH TEST PASKI 4.5-10.0, 100 szt/op</t>
  </si>
  <si>
    <t>WORKI AUTOKLAWOWALNE DO 145°C, WYMIARY: 20X30CM, 500 szt/op</t>
  </si>
  <si>
    <t>SZPATUŁKA JEDNORAZOWA wymiary: 310X13MM, autoklawowalna</t>
  </si>
  <si>
    <t>pudełka na próbki</t>
  </si>
  <si>
    <t>Pudełka do przechwowywania mikroprobówek, 50-well boxes, hinged lid with snap clasp, 5 tacek po 96 sztuk</t>
  </si>
  <si>
    <t>Kriopudełka, kartonowe, wymiary: 136×136×50 mm, 5 szt/op</t>
  </si>
  <si>
    <t>zbierak do komórek</t>
  </si>
  <si>
    <t>zbieraki do komórek, ostrze krawędziowe o średnicy 19 mm z wąskim ostrzem (długość 2,5 mm)</t>
  </si>
  <si>
    <t>MARKERY LABORATORYJNE Z CIENKĄ KOŃCÓWKĄ, CZERWONE</t>
  </si>
  <si>
    <t>MARKERY LABORATORYJNE Z CIENKĄ KOŃCÓWKĄ, ZIELONE</t>
  </si>
  <si>
    <t>10 szt./op</t>
  </si>
  <si>
    <t>Szalki Petriego, tworzywo PS, bez wentylacji, 90 mmx 14 mm, aseptyczne, 20/Rękaw</t>
  </si>
  <si>
    <t>przekładki do kriopudełek</t>
  </si>
  <si>
    <t>Kriopudełka, kartonowe, 133×133 mm, biały, 50 mm, 133×133×50 mm</t>
  </si>
  <si>
    <t>Kriopudełka, kartonowe, 133×133 mm, niebieski,  50 mm, 133×133×50 mm</t>
  </si>
  <si>
    <t>Kriopudełka, kartonowe, 133×133 mm,czerwony, 50 mm, 133×133×50 mm</t>
  </si>
  <si>
    <t>Kriopudełka, kartonowe, 133×133 mm, zielony, 50 mm, 133×133×50 mm</t>
  </si>
  <si>
    <t>worki na odpady laboraotryjne</t>
  </si>
  <si>
    <t>szalka Petriego, tworzywo TC, wymiary: 60 mm x 18 mm, obszar wzrostu: 21,2 cm², 10 szt./rękaw, 600 szt.</t>
  </si>
  <si>
    <t xml:space="preserve">szkiełka nakrywowe </t>
  </si>
  <si>
    <t>SZKIEŁKA NAKRYWKOWE FI 13 MM NO.1,5, 1000 szt.</t>
  </si>
  <si>
    <t>SZKIEŁKA NAKRYWKOWE FI  18 MM NO. 1,5, 1000 szt.</t>
  </si>
  <si>
    <t>szkiełka podstawowe</t>
  </si>
  <si>
    <t>elektroda</t>
  </si>
  <si>
    <t>probówki wirówkowe 15 ml</t>
  </si>
  <si>
    <t>probówki wirówkowe 50 ml</t>
  </si>
  <si>
    <t>PROBÓWKA WIRÓW PP pojemność : 50ML , płaska nakrętka, sterylne, 500 szt.</t>
  </si>
  <si>
    <t>Szkiełka podstawowe adhezyjne, typu SuperFrost Plus, 72 szt.</t>
  </si>
  <si>
    <t>koncówka kapilarna</t>
  </si>
  <si>
    <t>KOŃCÓWKA KAPILARNA o pojemności 200 μL ŚRED. 0,57MM, wysokość 83 mm, 1000 szt.</t>
  </si>
  <si>
    <t>zarękwnik</t>
  </si>
  <si>
    <t>ZARĘKAWNIK ROZMIAR UNIWERSALNY, materiał oddychający i nieprzepuszczające wody, 300 szt.</t>
  </si>
  <si>
    <t>Szalki do hodowli komórkowych 60mm, dla komórek adherentnych, 600 szt.</t>
  </si>
  <si>
    <t>szalki do hodowli komórkowych</t>
  </si>
  <si>
    <t>Kolba stożkowa 100ml, wąska szyjka, szkło boro 3.3, 10 szt./op.</t>
  </si>
  <si>
    <t>ZLEWKA NISKA 25 ML SZKLANA , 10 szt./op.</t>
  </si>
  <si>
    <t>zlewka 25 ml</t>
  </si>
  <si>
    <t>zlewka 50 ml</t>
  </si>
  <si>
    <t>zlewka 250 ml</t>
  </si>
  <si>
    <t>Kolby stożkowe Erlenmayera, 50 ml, wąska szyja, 10 szt./opak.</t>
  </si>
  <si>
    <t>Kolby stożkowe Erlenmayera, 100 ml, wąska szyja, 10 szt./opak.</t>
  </si>
  <si>
    <t>Kolby stożkowe Erlenmayera, 250 ml, wąska szyja, 10 szt./opak.</t>
  </si>
  <si>
    <t>Kolby stożkowe Erlenmayera, 500 ml, wąska szyja, 10 szt./opak.</t>
  </si>
  <si>
    <t>Kolby stożkowe Erlenmayera, 1000 ml, wąska szyja, 10 szt./opak.</t>
  </si>
  <si>
    <t>Kolby stożkowe Erlenmayera, 2000 ml, wąska szyja, 10 szt./opak.</t>
  </si>
  <si>
    <t>Probówki do wirówek, 5 ml, niebieski, 200 szt.</t>
  </si>
  <si>
    <t>Probówki do wirówek, 5 ml, żółty, 200 szt.</t>
  </si>
  <si>
    <t>Probówki do wirówek, 5 ml, zielony, 200 szt.</t>
  </si>
  <si>
    <t>Probówki do wirówek, 5 ml, różowy, 200 szt.</t>
  </si>
  <si>
    <t>Kolby miarowe, 5 ml, szlif 10/19, 200 szt.</t>
  </si>
  <si>
    <t>Kolby miarowe, 10 ml, szlif 10/19, 200 szt.</t>
  </si>
  <si>
    <t>Kolby miarowe, 20 ml, szlif 10/19, 200 szt.</t>
  </si>
  <si>
    <t>Kolby miarowe, 50 ml, szlif 12/21, 200 szt.</t>
  </si>
  <si>
    <t>Kolby miarowe, 100 ml, szlif 14/23, 200 szt.</t>
  </si>
  <si>
    <t>Kolby miarowe, 250 ml, szlif 14/23, 200 szt.</t>
  </si>
  <si>
    <t>Kolby miarowe, 500 ml, szlif 19/26, 200 szt.</t>
  </si>
  <si>
    <t>Kolby miarowe, 1000 ml, szlif 24/29, 200 szt.</t>
  </si>
  <si>
    <t>Kolby stożkowe Erlenmayera, 2000 ml, szeroka szyja, 6 szt.</t>
  </si>
  <si>
    <t>Kolby stożkowe Erlenmayera, 1000 ml, szeroka szyja, 10 szt./opak</t>
  </si>
  <si>
    <t>Kolby stożkowe Erlenmayera, 500 ml, szeroka szyja, 10 szt./op.</t>
  </si>
  <si>
    <t>Kolby stożkowe Erlenmayera, 300 ml, szeroka szyja, 10 szt./op.</t>
  </si>
  <si>
    <t>Kolby stożkowe Erlenmayera, 250 ml, szeroka szyja, 10 szt./op.</t>
  </si>
  <si>
    <t>Kolby stożkowe Erlenmayera, 100 ml, szeroka szyja, 10 szt./op.</t>
  </si>
  <si>
    <t>Kolby stożkowe Erlenmayera, 50 ml, szeroka szyja, 10 szt./op.</t>
  </si>
  <si>
    <t>Statyw na probówki typu Eppendorf 96 miejsc</t>
  </si>
  <si>
    <t>Łódeczki wagowe 100ml, kwadratowe, 89x89x25mm, 500 szt.</t>
  </si>
  <si>
    <t>Łódeczka wagowa biała PS, 46x46x8, poj. 7 mL, 500 szt.</t>
  </si>
  <si>
    <t>Zlewka szklana niska, 250ml, 10 szt./op.</t>
  </si>
  <si>
    <t>Zlewka szklana niska, 50ml, 10 szt./op.</t>
  </si>
  <si>
    <t>zlewka</t>
  </si>
  <si>
    <t>cylinder</t>
  </si>
  <si>
    <t>butelka</t>
  </si>
  <si>
    <t>Papierek do ważenia 531, 45g/m2, 100 x 100 mm</t>
  </si>
  <si>
    <t>Kleszcze, precyzyjne, straight, extra sharp</t>
  </si>
  <si>
    <t>STRZYKAWKA 50/60ML 3CZ. LUER LOCK STER.</t>
  </si>
  <si>
    <t>Jednorazowe strzykawki, 3 ml</t>
  </si>
  <si>
    <t>Jednorazowe strzykawki, 5 ml</t>
  </si>
  <si>
    <t>Jednorazowe strzykawki 2-częściowe, 2 ml</t>
  </si>
  <si>
    <t>Jednorazowe strzykawki 2-częściowe, 5 ml</t>
  </si>
  <si>
    <t>Jednorazowe strzykawki 2-częściowe, 10 ml</t>
  </si>
  <si>
    <t>IGŁA HIPODERMICZNA 0.40X20MM 27G3/4 1</t>
  </si>
  <si>
    <t>STRZYKAWKA LUER SLIP OMNIFIX 3ML</t>
  </si>
  <si>
    <t>STRZYKAWKI OMNIFIX LUER 3P 5ML STER.</t>
  </si>
  <si>
    <t>STRZYKAWKI OMNIFIX LUER 3P 10ML STERILE</t>
  </si>
  <si>
    <t>SYRINGE OMNIFIX LUER 3P 20ML STERILE</t>
  </si>
  <si>
    <t>IGŁY JEDNORAZOWE 0,90X70MM G20</t>
  </si>
  <si>
    <t>Jednorazowe strzykawki 2-częściowe; Single-use syringe, Luer tip, 20ml</t>
  </si>
  <si>
    <t>Jednorazowe skalpele, sterylne, typ ostrza 10</t>
  </si>
  <si>
    <t>Pinceta, tępe końce, stal 18/10, dł. 115 mm</t>
  </si>
  <si>
    <t>tipsy 0,1-10ul, krótkie (max. długość całk. 32 mm) niesterylne, autoklawowalne, uniwersalne</t>
  </si>
  <si>
    <t>tipsy 0,1-10ul, długie (max. długość całk. 50 mm) niesterylne, autoklawowalne, uniwersalne</t>
  </si>
  <si>
    <t>tipsy 0,1-10ul, krótkie (max. długość całk. 50 mm) niesterylne, autoklawowalne, uniwersalne</t>
  </si>
  <si>
    <t>tipsy od 10 ul do 200ul, niesterylne, autoklawowalne, uniwersalne bez nzaczników pojemności (torba)</t>
  </si>
  <si>
    <t>tipsy od 10 ul do 200ul, niesterylne, autoklawowalne, uniwersalne bez nzaczników pojemności (pudełko)</t>
  </si>
  <si>
    <t>tipsy od 10 ul do 200ul, niesterylne, autoklawowalne, uniwersalne ze znacznikami (10, 50 ,100 ul) pojemności (torba)</t>
  </si>
  <si>
    <t>tipsy od 10 ul do 200ul, niesterylne, autoklawowalne, uniwersalne ze znacznikami  (10, 50 ,100 ul)  pojemności (tacka)</t>
  </si>
  <si>
    <t>tipsy od 10 ul do 200ul, niesterylne, autoklawowalne, uniwersalne</t>
  </si>
  <si>
    <t>tipsy 100-1000ul, niesterylne, autoklawowalne, uniwersalne</t>
  </si>
  <si>
    <t>tipsy 1000-5000ul, niesterylne, autoklawowalne, uniwersalne</t>
  </si>
  <si>
    <t>tipsy 0,5-10 μL, niesterylne, autoklawowalne, uniwersalne</t>
  </si>
  <si>
    <t>tipsy 0,5-10 μL, niesterylne, autoklawowalne, uniwersalne (krótkie)</t>
  </si>
  <si>
    <t>tipsy 0,5-10 μL, niesterylne, autoklawowalne, uniwersalne (długie)</t>
  </si>
  <si>
    <t>tipsy 0,5-10 μL, niesterylne, autoklawowalne, uniwersalne długie)</t>
  </si>
  <si>
    <t>tipsy 20–200 μL, niesterylne, autoklawowalne, uniwersalne, bez znaczników</t>
  </si>
  <si>
    <t>tipsy 20–200 μL, niesterylne, autoklawowalne, uniwersalne, ze znacznikami (10, 50 ,100 ul) pojemności (torba)</t>
  </si>
  <si>
    <t>Końcówki do pipet 0,1-10 ul, pakowane zbiorczo, kompatybilne z większością modeli pipet, wolne od DNA, DNazy i RNazy, pirogenów, inhibitorów PCR i endotoksyn, w workach, długie</t>
  </si>
  <si>
    <t>Końcówki do pipet 0,1-10 ul, pakowane zbiorczo, kompatybilne z większością modeli pipet, wolne od DNA, DNazy i RNazy, pirogenów, inhibitorów PCR i endotoksyn, w workach, krótkie</t>
  </si>
  <si>
    <t xml:space="preserve">Końcówki do pipet 1-200 ul,  pakowane zbiorczo, kompatybilne z większością modeli pipet, wolne od DNA, DNazy i RNazy, pirogenów, inhibitorów PCR i endotoksyn, w workach , bez znaczników pojemności </t>
  </si>
  <si>
    <t>Końcówki do pipet 1-200 ul,  pakowane zbiorczo, kompatybilne z większością modeli pipet, wolne od DNA, DNazy i RNazy, pirogenów, inhibitorów PCR i endotoksyn, w workach , ze znacznikami pojemności</t>
  </si>
  <si>
    <t xml:space="preserve">Końcówki do pipet 1-200 ul,  pakowane zbiorczo, kompatybilne z większością modeli pipet, wolne od DNA, DNazy i RNazy, pirogenów, inhibitorów PCR i endotoksyn, w workach </t>
  </si>
  <si>
    <t xml:space="preserve">Końcówki do pipet 100-1250 ul,  pakowane zbiorczo, kompatybilne z  większością modeli pipet, wolne od DNA, DNazy i RNazy, pirogenów, inhibitorów PCR i endotoksyn, w workach </t>
  </si>
  <si>
    <t xml:space="preserve">Końcówki do pipet typu eppendorf 0,1-10ul, wolne od DNazy / RNazy, endotoksyn i metali ciężkich/ niskoretencyjne, w tackach po 96szt </t>
  </si>
  <si>
    <t xml:space="preserve">Końcówki do pipet typu eppendorf 1 - 200 µl, wolne od DNazy / RNazy, endotoksyn i metali ciężkich/ niskoretencyjne w tackach po 96szt </t>
  </si>
  <si>
    <t>Końcówki do pipet typu eppendorf 100-1000ul, wolne od wykrywalnego ludzkiego DNA, DNazy / RNazy, endotoksyn i metali ciężkich/niskoretencyjne w tackach po 96szt</t>
  </si>
  <si>
    <t xml:space="preserve">Końcówki do pipet typu eppendorf 0,1-10ul, wolne od DNazy / RNazy, endotoksyn i metali ciężkich/ niskoretencyjne, w pudełkach po 96szt </t>
  </si>
  <si>
    <t xml:space="preserve">Końcówki do pipet typu eppendorf 1 - 200 µl, wolne od DNazy / RNazy, endotoksyn i metali ciężkich/ niskoretencyjne w pudełkach po 96szt </t>
  </si>
  <si>
    <t>Końcówki do pipet typu eppendorf 100-1000ul, wolne od wykrywalnego ludzkiego DNA, DNazy / RNazy, endotoksyn i metali ciężkich/niskoretencyjne w pudełkach po 96szt</t>
  </si>
  <si>
    <t>Końcówki do pipet typu eppendorf 0,5-10ul, z filtrem, sterylne, wolne od Dnaz oraz Rnaz, pakowane w pudelkach 96szt</t>
  </si>
  <si>
    <t>Końcówki do pipet typu eppendorf 1-100ul, z filtrem, sterylne, wolne od Dnaz oraz Rnaz, pakowane w pudelkach 96szt</t>
  </si>
  <si>
    <t>Końcówki do pipet typu eppendorf 100-1000ul, z filtrem, sterylne, wolne od Dnaz oraz Rnaz, pakowane w pudelkach 96szt</t>
  </si>
  <si>
    <t>torba (1000)</t>
  </si>
  <si>
    <t>pudełko (96 szt)</t>
  </si>
  <si>
    <t>1000 końcówek/torba</t>
  </si>
  <si>
    <t>5 TACEK PO 96 KOŃCÓWEK W STOSIE</t>
  </si>
  <si>
    <t>100 KOŃCÓWEK/PUDEŁKO</t>
  </si>
  <si>
    <t>250 końcówek/torba</t>
  </si>
  <si>
    <t>200 końcówek/torba</t>
  </si>
  <si>
    <t>2000 końcówek/torba</t>
  </si>
  <si>
    <t>96 KOŃCÓWEK/PUDEŁKO</t>
  </si>
  <si>
    <t>10 tacek x 96 szt.</t>
  </si>
  <si>
    <t>10 pudełek x 96 szt.</t>
  </si>
  <si>
    <t>Zlewka pomiarowa z uchwytem tworzywo PP, pojemność: 500 ml, odporne na wysokie temperatury do 121 °C, wysokość 140 mm, podziałka co 10 ml</t>
  </si>
  <si>
    <t>Zlewka pomiarowa z uchwytem tworzywo PP, pojemność: 1000 ml, odporne na wysokie temperatury do 121 °C, wysokość 181 mm, podziałka co 10 ml</t>
  </si>
  <si>
    <t>Zlewka pomiarowa z uchwytem tworzywo PP, pojemność: 2000 ml, odporne na wysokie temperatury do 121 °C, wysokość 213 mm, podziałka co 20 ml</t>
  </si>
  <si>
    <t>Cylinder pomiarowy z tworzywa PP, pojemność 25 ml, podziałka co 0,5 ml, wysokość 170 mm</t>
  </si>
  <si>
    <t>Cylinder pomiarowy z tworzywa PP, pojemność 50 ml, podziałka co 1 ml, wysokość 200,50 mm</t>
  </si>
  <si>
    <t>Cylinder pomiarowy z tworzywa PP, pojemność 100 ml, podziałka co 1 ml, wysokość 250 mm</t>
  </si>
  <si>
    <t>Cylinder pomiarowy z tworzywa PP, pojemność 250 ml, podziałka co 2 ml, wysokość   327,50 mm</t>
  </si>
  <si>
    <t>Cylinder pomiarowy z tworzywa PP, pojemność 500 ml, podziałka co 5 ml, wysokość   389,20 mm</t>
  </si>
  <si>
    <t>Cylinder pomiarowy z tworzywa PP, pojemność 1000 ml, podziałka co 10 ml, wysokość: 458,500 mm</t>
  </si>
  <si>
    <t>Cylinder pomiarowy z tworzywa PP, pojemność 2000 ml, podziałka co 20 ml, wysokość: 534,70 mm</t>
  </si>
  <si>
    <t xml:space="preserve">Butelka laboratoryjna ze szkła Simax - przeźroczysta - 50 ml, gwint GL 32, wysokość 91 mm </t>
  </si>
  <si>
    <t xml:space="preserve">Butelka laboratoryjna ze szkła Simax - przeźroczysta - 100 ml, gwint GL 45, wysokość 100 mm </t>
  </si>
  <si>
    <t xml:space="preserve">Butelka laboratoryjna ze szkła Simax - przeźroczysta - 250 ml, gwint GL 45, wysokość 138 mm </t>
  </si>
  <si>
    <t xml:space="preserve">Butelka laboratoryjna ze szkła Simax - przeźroczysta - 1000 ml, gwint GL 45, wysokość 225 mm </t>
  </si>
  <si>
    <t xml:space="preserve">Butelka laboratoryjna ze szkła Simax - przeźroczysta - 500 ml, gwint GL 45, wysokość 176 mm </t>
  </si>
  <si>
    <t xml:space="preserve">Butelka laboratoryjna ze szkła Simax - przeźroczysta - 2000 ml, gwint GL 45, wysokość 260 mm </t>
  </si>
  <si>
    <t>zlewka niska z wylewem poj. 600 ml, szkło borokrzemowe 3.3, autoklawowalne, wysokość 125 mm</t>
  </si>
  <si>
    <t>zlewka niska z wylewem poj. 800 ml,  szkło borokrzemowe 3.3, autoklawowalne, wysokość 135 mm</t>
  </si>
  <si>
    <t>zlewka wysoka szklana 100 ml,  szkło borokrzemowe 3.3, autoklawowalne, wysokość 80 mm</t>
  </si>
  <si>
    <t>zlewka wysoka szklana 250 ml, szkło borokrzemowe 3.3, autoklawowalne, wysokość 120 mm</t>
  </si>
  <si>
    <t>zlewka wysoka szklana 400 ml, szkło borokrzemowe 3.3, autoklawowalne, wysokość 130 mm</t>
  </si>
  <si>
    <t>zlewka wysoka szklana 600 ml, szkło borokrzemowe 3.3, autoklawowalne, wysokość 150 mm</t>
  </si>
  <si>
    <t>zlewka wysoka szklana 1000 ml, szkło borokrzemowe 3.3, autoklawowalne, wysokość 180 mm</t>
  </si>
  <si>
    <t>papierek do ważenia</t>
  </si>
  <si>
    <t>kleszcze</t>
  </si>
  <si>
    <t>Tłoki kapilarne do pipet pojemność: 10 - 100 µl, sterylne, wysokość 40,2 mm</t>
  </si>
  <si>
    <t>tłoki kapilarne</t>
  </si>
  <si>
    <t>strzykawki</t>
  </si>
  <si>
    <t>strzykawki 2-częściowe</t>
  </si>
  <si>
    <t>igły</t>
  </si>
  <si>
    <t>pinceta</t>
  </si>
  <si>
    <t>Igły jednorazowe, dł. 120mm, śred. 0,8mm,rozmiar 21 G x 4 3/4" , końcówka Luer-lock, sterylne</t>
  </si>
  <si>
    <t xml:space="preserve">Taśma wskaźnikowa do kontroli sterylizacji parą wodną, 19MMX50M </t>
  </si>
  <si>
    <t>Taśmy do etykietowania, wytrzymałe na temperaturę, szerokość 19,0 mm.</t>
  </si>
  <si>
    <t>taśma do sterylizacji</t>
  </si>
  <si>
    <t>skalpele</t>
  </si>
  <si>
    <t>192 szt.</t>
  </si>
  <si>
    <t>4 rolki</t>
  </si>
  <si>
    <t>statyw magnetyczny na 16 stożkowych probówek o pojemności 1,5 ml</t>
  </si>
  <si>
    <t>standardowa polisterynowa  kuweta pomiarowa o pojemności 3,5 ml, 100 szt.</t>
  </si>
  <si>
    <t xml:space="preserve"> polisterynowa kuweta pomiarowa typu semimicro, o  pojemności 1,5 ml, 100 szt.</t>
  </si>
  <si>
    <t>kwarcowa kuweta typu semimicro, pojemność: 0.5-1.4ml, 1 szt.</t>
  </si>
  <si>
    <t>część VI</t>
  </si>
  <si>
    <t>rękawice nitrylowe odporne na rozpuszczalniki</t>
  </si>
  <si>
    <t>rękawice nitrylowe odporne na rozpuszczalniki, rozmiar S, grubość mankietu min. 020 mm, na placach 0,30 mm, na dłoni 0,22 mm, standardowy mankiet 240 mm</t>
  </si>
  <si>
    <t>rękawice nitrylowe odporne na rozpuszczalniki, rozmiar M, grubość mankietu min. 020 mm, na placach 0,30 mm, na dłoni 0,22 mm, standardowy mankiet 240 mm</t>
  </si>
  <si>
    <t>rękawice nitrylowe odporne na rozpuszczalniki, rozmiar L, grubość mankietu min. 020 mm, na placach 0,30 mm, na dłoni 0,22 mm, standardowy mankiet 240 mm</t>
  </si>
  <si>
    <t>rękawice nitrylowe odporne na rozpuszczalniki, rozmiar XL, grubość mankietu min. 020 mm, na placach 0,30 mm, na dłoni 0,22 mm, standardowy mankiet 240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</si>
</sst>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General"/>
    <numFmt numFmtId="165" formatCode="#,##0.00\ &quot;zł&quot;"/>
    <numFmt numFmtId="166" formatCode="&quot;$&quot;#,##0.00_);[Red]\(&quot;$&quot;#,##0.00\)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6"/>
      <color theme="0" tint="-0.3499862666707357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11"/>
      <color rgb="FF9C0006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0" fontId="10" fillId="0" borderId="0"/>
    <xf numFmtId="0" fontId="12" fillId="0" borderId="0"/>
    <xf numFmtId="0" fontId="13" fillId="7" borderId="0" applyNumberFormat="0" applyBorder="0" applyAlignment="0" applyProtection="0"/>
  </cellStyleXfs>
  <cellXfs count="41">
    <xf numFmtId="0" fontId="0" fillId="0" borderId="0" xfId="0"/>
    <xf numFmtId="0" fontId="3" fillId="3" borderId="1" xfId="0" applyFont="1" applyFill="1" applyBorder="1" applyAlignment="1" applyProtection="1">
      <alignment horizontal="center" vertical="center" wrapText="1"/>
    </xf>
    <xf numFmtId="0" fontId="4" fillId="6" borderId="2" xfId="0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6" fillId="3" borderId="1" xfId="0" applyFont="1" applyFill="1" applyBorder="1" applyAlignment="1" applyProtection="1">
      <alignment horizontal="center" vertical="center" wrapText="1"/>
    </xf>
    <xf numFmtId="0" fontId="7" fillId="0" borderId="0" xfId="0" applyFont="1" applyProtection="1"/>
    <xf numFmtId="0" fontId="5" fillId="4" borderId="3" xfId="0" applyFont="1" applyFill="1" applyBorder="1" applyAlignment="1" applyProtection="1">
      <alignment horizontal="center" vertical="center"/>
    </xf>
    <xf numFmtId="165" fontId="5" fillId="0" borderId="3" xfId="1" applyNumberFormat="1" applyFont="1" applyFill="1" applyBorder="1" applyAlignment="1" applyProtection="1">
      <alignment vertical="center"/>
      <protection locked="0"/>
    </xf>
    <xf numFmtId="9" fontId="5" fillId="5" borderId="3" xfId="0" applyNumberFormat="1" applyFont="1" applyFill="1" applyBorder="1" applyAlignment="1" applyProtection="1">
      <alignment vertical="center" wrapText="1"/>
      <protection locked="0"/>
    </xf>
    <xf numFmtId="165" fontId="5" fillId="6" borderId="3" xfId="0" applyNumberFormat="1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horizontal="center" vertical="center"/>
    </xf>
    <xf numFmtId="165" fontId="5" fillId="0" borderId="0" xfId="0" applyNumberFormat="1" applyFont="1" applyAlignment="1" applyProtection="1">
      <alignment vertical="center"/>
      <protection locked="0"/>
    </xf>
    <xf numFmtId="165" fontId="5" fillId="0" borderId="1" xfId="1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165" fontId="3" fillId="4" borderId="2" xfId="0" applyNumberFormat="1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center" vertical="center"/>
    </xf>
    <xf numFmtId="0" fontId="8" fillId="0" borderId="0" xfId="0" applyFont="1" applyProtection="1"/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165" fontId="5" fillId="0" borderId="1" xfId="0" applyNumberFormat="1" applyFont="1" applyBorder="1" applyAlignment="1" applyProtection="1">
      <alignment vertical="center"/>
      <protection locked="0"/>
    </xf>
    <xf numFmtId="0" fontId="5" fillId="6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/>
    </xf>
    <xf numFmtId="0" fontId="13" fillId="7" borderId="0" xfId="4" applyProtection="1"/>
    <xf numFmtId="0" fontId="5" fillId="0" borderId="0" xfId="0" applyFont="1" applyAlignment="1" applyProtection="1"/>
    <xf numFmtId="0" fontId="5" fillId="6" borderId="0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166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0" fillId="8" borderId="3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/>
      <protection locked="0"/>
    </xf>
    <xf numFmtId="0" fontId="5" fillId="4" borderId="0" xfId="0" applyFont="1" applyFill="1" applyAlignment="1">
      <alignment horizontal="center"/>
    </xf>
    <xf numFmtId="0" fontId="5" fillId="4" borderId="4" xfId="0" applyFont="1" applyFill="1" applyBorder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 wrapText="1"/>
    </xf>
  </cellXfs>
  <cellStyles count="5">
    <cellStyle name="Excel Built-in Normal" xfId="1"/>
    <cellStyle name="Normal 2 2 2" xfId="2"/>
    <cellStyle name="Normal 2 5" xfId="3"/>
    <cellStyle name="Normalny" xfId="0" builtinId="0"/>
    <cellStyle name="Zły" xfId="4" builtinId="27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188594</xdr:colOff>
      <xdr:row>0</xdr:row>
      <xdr:rowOff>121920</xdr:rowOff>
    </xdr:from>
    <xdr:to>
      <xdr:col>9</xdr:col>
      <xdr:colOff>746760</xdr:colOff>
      <xdr:row>0</xdr:row>
      <xdr:rowOff>1522096</xdr:rowOff>
    </xdr:to>
    <xdr:grpSp>
      <xdr:nvGrpSpPr>
        <xdr:cNvPr id="2" name="Grupa 1"/>
        <xdr:cNvGrpSpPr/>
      </xdr:nvGrpSpPr>
      <xdr:grpSpPr>
        <a:xfrm>
          <a:off x="502919" y="121920"/>
          <a:ext cx="8568691" cy="1400176"/>
          <a:chOff x="379094" y="7620"/>
          <a:chExt cx="7941946" cy="1400176"/>
        </a:xfrm>
      </xdr:grpSpPr>
      <xdr:pic>
        <xdr:nvPicPr>
          <xdr:cNvPr id="10" name="Obraz 9" descr="C:\Users\ANOWAK~1.CEN\AppData\Local\Temp\Rar$DIa6912.15503\FNPlogoKOLORpl.png"/>
          <xdr:cNvPicPr/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9094" y="666750"/>
            <a:ext cx="3074670" cy="73342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Obraz 10"/>
          <xdr:cNvPicPr/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65545" y="756286"/>
            <a:ext cx="2055495" cy="600075"/>
          </a:xfrm>
          <a:prstGeom prst="rect">
            <a:avLst/>
          </a:prstGeom>
          <a:noFill/>
        </xdr:spPr>
      </xdr:pic>
      <xdr:pic>
        <xdr:nvPicPr>
          <xdr:cNvPr id="12" name="Obraz 11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688205" y="7620"/>
            <a:ext cx="2070735" cy="781049"/>
          </a:xfrm>
          <a:prstGeom prst="rect">
            <a:avLst/>
          </a:prstGeom>
        </xdr:spPr>
      </xdr:pic>
      <xdr:pic>
        <xdr:nvPicPr>
          <xdr:cNvPr id="13" name="Obraz 12"/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847975" y="38100"/>
            <a:ext cx="1857375" cy="733425"/>
          </a:xfrm>
          <a:prstGeom prst="rect">
            <a:avLst/>
          </a:prstGeom>
        </xdr:spPr>
      </xdr:pic>
      <xdr:pic>
        <xdr:nvPicPr>
          <xdr:cNvPr id="14" name="Obraz 13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3632836" y="769620"/>
            <a:ext cx="2055494" cy="638176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188594</xdr:colOff>
      <xdr:row>0</xdr:row>
      <xdr:rowOff>121920</xdr:rowOff>
    </xdr:from>
    <xdr:to>
      <xdr:col>9</xdr:col>
      <xdr:colOff>746760</xdr:colOff>
      <xdr:row>0</xdr:row>
      <xdr:rowOff>1522096</xdr:rowOff>
    </xdr:to>
    <xdr:grpSp>
      <xdr:nvGrpSpPr>
        <xdr:cNvPr id="2" name="Grupa 1"/>
        <xdr:cNvGrpSpPr/>
      </xdr:nvGrpSpPr>
      <xdr:grpSpPr>
        <a:xfrm>
          <a:off x="502919" y="121920"/>
          <a:ext cx="8911591" cy="1400176"/>
          <a:chOff x="379094" y="7620"/>
          <a:chExt cx="7941946" cy="1400176"/>
        </a:xfrm>
      </xdr:grpSpPr>
      <xdr:pic>
        <xdr:nvPicPr>
          <xdr:cNvPr id="3" name="Obraz 2" descr="C:\Users\ANOWAK~1.CEN\AppData\Local\Temp\Rar$DIa6912.15503\FNPlogoKOLORpl.png"/>
          <xdr:cNvPicPr/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9094" y="666750"/>
            <a:ext cx="3074670" cy="73342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az 3"/>
          <xdr:cNvPicPr/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65545" y="756286"/>
            <a:ext cx="2055495" cy="600075"/>
          </a:xfrm>
          <a:prstGeom prst="rect">
            <a:avLst/>
          </a:prstGeom>
          <a:noFill/>
        </xdr:spPr>
      </xdr:pic>
      <xdr:pic>
        <xdr:nvPicPr>
          <xdr:cNvPr id="5" name="Obraz 4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688205" y="7620"/>
            <a:ext cx="2070735" cy="781049"/>
          </a:xfrm>
          <a:prstGeom prst="rect">
            <a:avLst/>
          </a:prstGeom>
        </xdr:spPr>
      </xdr:pic>
      <xdr:pic>
        <xdr:nvPicPr>
          <xdr:cNvPr id="6" name="Obraz 5"/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847975" y="38100"/>
            <a:ext cx="1857375" cy="733425"/>
          </a:xfrm>
          <a:prstGeom prst="rect">
            <a:avLst/>
          </a:prstGeom>
        </xdr:spPr>
      </xdr:pic>
      <xdr:pic>
        <xdr:nvPicPr>
          <xdr:cNvPr id="7" name="Obraz 6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3632836" y="769620"/>
            <a:ext cx="2055494" cy="638176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188594</xdr:colOff>
      <xdr:row>0</xdr:row>
      <xdr:rowOff>121920</xdr:rowOff>
    </xdr:from>
    <xdr:to>
      <xdr:col>9</xdr:col>
      <xdr:colOff>746760</xdr:colOff>
      <xdr:row>0</xdr:row>
      <xdr:rowOff>1522096</xdr:rowOff>
    </xdr:to>
    <xdr:grpSp>
      <xdr:nvGrpSpPr>
        <xdr:cNvPr id="2" name="Grupa 1"/>
        <xdr:cNvGrpSpPr/>
      </xdr:nvGrpSpPr>
      <xdr:grpSpPr>
        <a:xfrm>
          <a:off x="502919" y="121920"/>
          <a:ext cx="8854441" cy="1400176"/>
          <a:chOff x="379094" y="7620"/>
          <a:chExt cx="7941946" cy="1400176"/>
        </a:xfrm>
      </xdr:grpSpPr>
      <xdr:pic>
        <xdr:nvPicPr>
          <xdr:cNvPr id="3" name="Obraz 2" descr="C:\Users\ANOWAK~1.CEN\AppData\Local\Temp\Rar$DIa6912.15503\FNPlogoKOLORpl.png"/>
          <xdr:cNvPicPr/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9094" y="666750"/>
            <a:ext cx="3074670" cy="73342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az 3"/>
          <xdr:cNvPicPr/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65545" y="756286"/>
            <a:ext cx="2055495" cy="600075"/>
          </a:xfrm>
          <a:prstGeom prst="rect">
            <a:avLst/>
          </a:prstGeom>
          <a:noFill/>
        </xdr:spPr>
      </xdr:pic>
      <xdr:pic>
        <xdr:nvPicPr>
          <xdr:cNvPr id="5" name="Obraz 4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688205" y="7620"/>
            <a:ext cx="2070735" cy="781049"/>
          </a:xfrm>
          <a:prstGeom prst="rect">
            <a:avLst/>
          </a:prstGeom>
        </xdr:spPr>
      </xdr:pic>
      <xdr:pic>
        <xdr:nvPicPr>
          <xdr:cNvPr id="6" name="Obraz 5"/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847975" y="38100"/>
            <a:ext cx="1857375" cy="733425"/>
          </a:xfrm>
          <a:prstGeom prst="rect">
            <a:avLst/>
          </a:prstGeom>
        </xdr:spPr>
      </xdr:pic>
      <xdr:pic>
        <xdr:nvPicPr>
          <xdr:cNvPr id="7" name="Obraz 6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3632836" y="769620"/>
            <a:ext cx="2055494" cy="638176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188594</xdr:colOff>
      <xdr:row>0</xdr:row>
      <xdr:rowOff>121920</xdr:rowOff>
    </xdr:from>
    <xdr:to>
      <xdr:col>9</xdr:col>
      <xdr:colOff>746760</xdr:colOff>
      <xdr:row>0</xdr:row>
      <xdr:rowOff>1522096</xdr:rowOff>
    </xdr:to>
    <xdr:grpSp>
      <xdr:nvGrpSpPr>
        <xdr:cNvPr id="2" name="Grupa 1"/>
        <xdr:cNvGrpSpPr/>
      </xdr:nvGrpSpPr>
      <xdr:grpSpPr>
        <a:xfrm>
          <a:off x="502919" y="121920"/>
          <a:ext cx="8682991" cy="1400176"/>
          <a:chOff x="379094" y="7620"/>
          <a:chExt cx="7941946" cy="1400176"/>
        </a:xfrm>
      </xdr:grpSpPr>
      <xdr:pic>
        <xdr:nvPicPr>
          <xdr:cNvPr id="3" name="Obraz 2" descr="C:\Users\ANOWAK~1.CEN\AppData\Local\Temp\Rar$DIa6912.15503\FNPlogoKOLORpl.png"/>
          <xdr:cNvPicPr/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9094" y="666750"/>
            <a:ext cx="3074670" cy="73342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az 3"/>
          <xdr:cNvPicPr/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65545" y="756286"/>
            <a:ext cx="2055495" cy="600075"/>
          </a:xfrm>
          <a:prstGeom prst="rect">
            <a:avLst/>
          </a:prstGeom>
          <a:noFill/>
        </xdr:spPr>
      </xdr:pic>
      <xdr:pic>
        <xdr:nvPicPr>
          <xdr:cNvPr id="5" name="Obraz 4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688205" y="7620"/>
            <a:ext cx="2070735" cy="781049"/>
          </a:xfrm>
          <a:prstGeom prst="rect">
            <a:avLst/>
          </a:prstGeom>
        </xdr:spPr>
      </xdr:pic>
      <xdr:pic>
        <xdr:nvPicPr>
          <xdr:cNvPr id="6" name="Obraz 5"/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847975" y="38100"/>
            <a:ext cx="1857375" cy="733425"/>
          </a:xfrm>
          <a:prstGeom prst="rect">
            <a:avLst/>
          </a:prstGeom>
        </xdr:spPr>
      </xdr:pic>
      <xdr:pic>
        <xdr:nvPicPr>
          <xdr:cNvPr id="7" name="Obraz 6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3632836" y="769620"/>
            <a:ext cx="2055494" cy="638176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188594</xdr:colOff>
      <xdr:row>0</xdr:row>
      <xdr:rowOff>121920</xdr:rowOff>
    </xdr:from>
    <xdr:to>
      <xdr:col>9</xdr:col>
      <xdr:colOff>746760</xdr:colOff>
      <xdr:row>0</xdr:row>
      <xdr:rowOff>1522096</xdr:rowOff>
    </xdr:to>
    <xdr:grpSp>
      <xdr:nvGrpSpPr>
        <xdr:cNvPr id="2" name="Grupa 1"/>
        <xdr:cNvGrpSpPr/>
      </xdr:nvGrpSpPr>
      <xdr:grpSpPr>
        <a:xfrm>
          <a:off x="502919" y="121920"/>
          <a:ext cx="8692516" cy="1400176"/>
          <a:chOff x="379094" y="7620"/>
          <a:chExt cx="7941946" cy="1400176"/>
        </a:xfrm>
      </xdr:grpSpPr>
      <xdr:pic>
        <xdr:nvPicPr>
          <xdr:cNvPr id="3" name="Obraz 2" descr="C:\Users\ANOWAK~1.CEN\AppData\Local\Temp\Rar$DIa6912.15503\FNPlogoKOLORpl.png"/>
          <xdr:cNvPicPr/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9094" y="666750"/>
            <a:ext cx="3074670" cy="73342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az 3"/>
          <xdr:cNvPicPr/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65545" y="756286"/>
            <a:ext cx="2055495" cy="600075"/>
          </a:xfrm>
          <a:prstGeom prst="rect">
            <a:avLst/>
          </a:prstGeom>
          <a:noFill/>
        </xdr:spPr>
      </xdr:pic>
      <xdr:pic>
        <xdr:nvPicPr>
          <xdr:cNvPr id="5" name="Obraz 4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688205" y="7620"/>
            <a:ext cx="2070735" cy="781049"/>
          </a:xfrm>
          <a:prstGeom prst="rect">
            <a:avLst/>
          </a:prstGeom>
        </xdr:spPr>
      </xdr:pic>
      <xdr:pic>
        <xdr:nvPicPr>
          <xdr:cNvPr id="6" name="Obraz 5"/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847975" y="38100"/>
            <a:ext cx="1857375" cy="733425"/>
          </a:xfrm>
          <a:prstGeom prst="rect">
            <a:avLst/>
          </a:prstGeom>
        </xdr:spPr>
      </xdr:pic>
      <xdr:pic>
        <xdr:nvPicPr>
          <xdr:cNvPr id="7" name="Obraz 6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3632836" y="769620"/>
            <a:ext cx="2055494" cy="638176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188594</xdr:colOff>
      <xdr:row>0</xdr:row>
      <xdr:rowOff>121920</xdr:rowOff>
    </xdr:from>
    <xdr:to>
      <xdr:col>9</xdr:col>
      <xdr:colOff>746760</xdr:colOff>
      <xdr:row>0</xdr:row>
      <xdr:rowOff>1522096</xdr:rowOff>
    </xdr:to>
    <xdr:grpSp>
      <xdr:nvGrpSpPr>
        <xdr:cNvPr id="2" name="Grupa 1"/>
        <xdr:cNvGrpSpPr/>
      </xdr:nvGrpSpPr>
      <xdr:grpSpPr>
        <a:xfrm>
          <a:off x="502919" y="121920"/>
          <a:ext cx="8816341" cy="1400176"/>
          <a:chOff x="379094" y="7620"/>
          <a:chExt cx="7941946" cy="1400176"/>
        </a:xfrm>
      </xdr:grpSpPr>
      <xdr:pic>
        <xdr:nvPicPr>
          <xdr:cNvPr id="3" name="Obraz 2" descr="C:\Users\ANOWAK~1.CEN\AppData\Local\Temp\Rar$DIa6912.15503\FNPlogoKOLORpl.png"/>
          <xdr:cNvPicPr/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9094" y="666750"/>
            <a:ext cx="3074670" cy="73342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az 3"/>
          <xdr:cNvPicPr/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65545" y="756286"/>
            <a:ext cx="2055495" cy="600075"/>
          </a:xfrm>
          <a:prstGeom prst="rect">
            <a:avLst/>
          </a:prstGeom>
          <a:noFill/>
        </xdr:spPr>
      </xdr:pic>
      <xdr:pic>
        <xdr:nvPicPr>
          <xdr:cNvPr id="5" name="Obraz 4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688205" y="7620"/>
            <a:ext cx="2070735" cy="781049"/>
          </a:xfrm>
          <a:prstGeom prst="rect">
            <a:avLst/>
          </a:prstGeom>
        </xdr:spPr>
      </xdr:pic>
      <xdr:pic>
        <xdr:nvPicPr>
          <xdr:cNvPr id="6" name="Obraz 5"/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847975" y="38100"/>
            <a:ext cx="1857375" cy="733425"/>
          </a:xfrm>
          <a:prstGeom prst="rect">
            <a:avLst/>
          </a:prstGeom>
        </xdr:spPr>
      </xdr:pic>
      <xdr:pic>
        <xdr:nvPicPr>
          <xdr:cNvPr id="7" name="Obraz 6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3632836" y="769620"/>
            <a:ext cx="2055494" cy="638176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188594</xdr:colOff>
      <xdr:row>0</xdr:row>
      <xdr:rowOff>121920</xdr:rowOff>
    </xdr:from>
    <xdr:to>
      <xdr:col>9</xdr:col>
      <xdr:colOff>746760</xdr:colOff>
      <xdr:row>0</xdr:row>
      <xdr:rowOff>1522096</xdr:rowOff>
    </xdr:to>
    <xdr:grpSp>
      <xdr:nvGrpSpPr>
        <xdr:cNvPr id="2" name="Grupa 1"/>
        <xdr:cNvGrpSpPr/>
      </xdr:nvGrpSpPr>
      <xdr:grpSpPr>
        <a:xfrm>
          <a:off x="502919" y="121920"/>
          <a:ext cx="8568691" cy="1400176"/>
          <a:chOff x="379094" y="7620"/>
          <a:chExt cx="7941946" cy="1400176"/>
        </a:xfrm>
      </xdr:grpSpPr>
      <xdr:pic>
        <xdr:nvPicPr>
          <xdr:cNvPr id="3" name="Obraz 2" descr="C:\Users\ANOWAK~1.CEN\AppData\Local\Temp\Rar$DIa6912.15503\FNPlogoKOLORpl.png"/>
          <xdr:cNvPicPr/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9094" y="666750"/>
            <a:ext cx="3074670" cy="73342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az 3"/>
          <xdr:cNvPicPr/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65545" y="756286"/>
            <a:ext cx="2055495" cy="600075"/>
          </a:xfrm>
          <a:prstGeom prst="rect">
            <a:avLst/>
          </a:prstGeom>
          <a:noFill/>
        </xdr:spPr>
      </xdr:pic>
      <xdr:pic>
        <xdr:nvPicPr>
          <xdr:cNvPr id="5" name="Obraz 4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688205" y="7620"/>
            <a:ext cx="2070735" cy="781049"/>
          </a:xfrm>
          <a:prstGeom prst="rect">
            <a:avLst/>
          </a:prstGeom>
        </xdr:spPr>
      </xdr:pic>
      <xdr:pic>
        <xdr:nvPicPr>
          <xdr:cNvPr id="6" name="Obraz 5"/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847975" y="38100"/>
            <a:ext cx="1857375" cy="733425"/>
          </a:xfrm>
          <a:prstGeom prst="rect">
            <a:avLst/>
          </a:prstGeom>
        </xdr:spPr>
      </xdr:pic>
      <xdr:pic>
        <xdr:nvPicPr>
          <xdr:cNvPr id="7" name="Obraz 6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3632836" y="769620"/>
            <a:ext cx="2055494" cy="638176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188594</xdr:colOff>
      <xdr:row>0</xdr:row>
      <xdr:rowOff>121920</xdr:rowOff>
    </xdr:from>
    <xdr:to>
      <xdr:col>9</xdr:col>
      <xdr:colOff>746760</xdr:colOff>
      <xdr:row>0</xdr:row>
      <xdr:rowOff>1522096</xdr:rowOff>
    </xdr:to>
    <xdr:grpSp>
      <xdr:nvGrpSpPr>
        <xdr:cNvPr id="2" name="Grupa 1"/>
        <xdr:cNvGrpSpPr/>
      </xdr:nvGrpSpPr>
      <xdr:grpSpPr>
        <a:xfrm>
          <a:off x="502919" y="121920"/>
          <a:ext cx="8444866" cy="1400176"/>
          <a:chOff x="379094" y="7620"/>
          <a:chExt cx="7941946" cy="1400176"/>
        </a:xfrm>
      </xdr:grpSpPr>
      <xdr:pic>
        <xdr:nvPicPr>
          <xdr:cNvPr id="3" name="Obraz 2" descr="C:\Users\ANOWAK~1.CEN\AppData\Local\Temp\Rar$DIa6912.15503\FNPlogoKOLORpl.png"/>
          <xdr:cNvPicPr/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9094" y="666750"/>
            <a:ext cx="3074670" cy="73342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az 3"/>
          <xdr:cNvPicPr/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65545" y="756286"/>
            <a:ext cx="2055495" cy="600075"/>
          </a:xfrm>
          <a:prstGeom prst="rect">
            <a:avLst/>
          </a:prstGeom>
          <a:noFill/>
        </xdr:spPr>
      </xdr:pic>
      <xdr:pic>
        <xdr:nvPicPr>
          <xdr:cNvPr id="5" name="Obraz 4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688205" y="7620"/>
            <a:ext cx="2070735" cy="781049"/>
          </a:xfrm>
          <a:prstGeom prst="rect">
            <a:avLst/>
          </a:prstGeom>
        </xdr:spPr>
      </xdr:pic>
      <xdr:pic>
        <xdr:nvPicPr>
          <xdr:cNvPr id="6" name="Obraz 5"/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847975" y="38100"/>
            <a:ext cx="1857375" cy="733425"/>
          </a:xfrm>
          <a:prstGeom prst="rect">
            <a:avLst/>
          </a:prstGeom>
        </xdr:spPr>
      </xdr:pic>
      <xdr:pic>
        <xdr:nvPicPr>
          <xdr:cNvPr id="7" name="Obraz 6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3632836" y="769620"/>
            <a:ext cx="2055494" cy="638176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188594</xdr:colOff>
      <xdr:row>0</xdr:row>
      <xdr:rowOff>121920</xdr:rowOff>
    </xdr:from>
    <xdr:to>
      <xdr:col>9</xdr:col>
      <xdr:colOff>746760</xdr:colOff>
      <xdr:row>0</xdr:row>
      <xdr:rowOff>1522096</xdr:rowOff>
    </xdr:to>
    <xdr:grpSp>
      <xdr:nvGrpSpPr>
        <xdr:cNvPr id="2" name="Grupa 1"/>
        <xdr:cNvGrpSpPr/>
      </xdr:nvGrpSpPr>
      <xdr:grpSpPr>
        <a:xfrm>
          <a:off x="502919" y="121920"/>
          <a:ext cx="8816341" cy="1400176"/>
          <a:chOff x="379094" y="7620"/>
          <a:chExt cx="7941946" cy="1400176"/>
        </a:xfrm>
      </xdr:grpSpPr>
      <xdr:pic>
        <xdr:nvPicPr>
          <xdr:cNvPr id="3" name="Obraz 2" descr="C:\Users\ANOWAK~1.CEN\AppData\Local\Temp\Rar$DIa6912.15503\FNPlogoKOLORpl.png"/>
          <xdr:cNvPicPr/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9094" y="666750"/>
            <a:ext cx="3074670" cy="73342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az 3"/>
          <xdr:cNvPicPr/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65545" y="756286"/>
            <a:ext cx="2055495" cy="600075"/>
          </a:xfrm>
          <a:prstGeom prst="rect">
            <a:avLst/>
          </a:prstGeom>
          <a:noFill/>
        </xdr:spPr>
      </xdr:pic>
      <xdr:pic>
        <xdr:nvPicPr>
          <xdr:cNvPr id="5" name="Obraz 4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688205" y="7620"/>
            <a:ext cx="2070735" cy="781049"/>
          </a:xfrm>
          <a:prstGeom prst="rect">
            <a:avLst/>
          </a:prstGeom>
        </xdr:spPr>
      </xdr:pic>
      <xdr:pic>
        <xdr:nvPicPr>
          <xdr:cNvPr id="6" name="Obraz 5"/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847975" y="38100"/>
            <a:ext cx="1857375" cy="733425"/>
          </a:xfrm>
          <a:prstGeom prst="rect">
            <a:avLst/>
          </a:prstGeom>
        </xdr:spPr>
      </xdr:pic>
      <xdr:pic>
        <xdr:nvPicPr>
          <xdr:cNvPr id="7" name="Obraz 6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3632836" y="769620"/>
            <a:ext cx="2055494" cy="63817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J29"/>
  <sheetViews>
    <sheetView topLeftCell="A14" workbookViewId="0">
      <selection activeCell="G7" sqref="G7"/>
    </sheetView>
  </sheetViews>
  <sheetFormatPr defaultColWidth="8.85546875" defaultRowHeight="12.75" x14ac:dyDescent="0.2"/>
  <cols>
    <col min="1" max="1" width="4.7109375" style="3" customWidth="1"/>
    <col min="2" max="2" width="26.7109375" style="16" customWidth="1"/>
    <col min="3" max="3" width="34" style="3" customWidth="1"/>
    <col min="4" max="4" width="9.7109375" style="16" customWidth="1"/>
    <col min="5" max="5" width="8.5703125" style="16" customWidth="1"/>
    <col min="6" max="6" width="11.5703125" style="3" customWidth="1"/>
    <col min="7" max="7" width="7.42578125" style="3" customWidth="1"/>
    <col min="8" max="8" width="11" style="3" customWidth="1"/>
    <col min="9" max="9" width="11.140625" style="3" customWidth="1"/>
    <col min="10" max="10" width="13" style="3" customWidth="1"/>
    <col min="11" max="16384" width="8.85546875" style="3"/>
  </cols>
  <sheetData>
    <row r="1" spans="1:10" ht="124.5" customHeight="1" x14ac:dyDescent="0.2">
      <c r="A1" s="17" t="s">
        <v>13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46.9" customHeight="1" x14ac:dyDescent="0.2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4.45" customHeight="1" x14ac:dyDescent="0.2">
      <c r="A3" s="40" t="str">
        <f>A4</f>
        <v>część I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2">
      <c r="A4" s="19" t="s">
        <v>12</v>
      </c>
      <c r="B4" s="19" t="s">
        <v>11</v>
      </c>
      <c r="C4" s="19" t="s">
        <v>29</v>
      </c>
      <c r="D4" s="18"/>
      <c r="E4" s="18"/>
      <c r="F4" s="18"/>
      <c r="G4" s="18"/>
      <c r="H4" s="18"/>
      <c r="I4" s="18"/>
      <c r="J4" s="18"/>
    </row>
    <row r="5" spans="1:10" s="5" customFormat="1" ht="85.9" customHeight="1" x14ac:dyDescent="0.2">
      <c r="A5" s="4" t="s">
        <v>0</v>
      </c>
      <c r="B5" s="4" t="s">
        <v>31</v>
      </c>
      <c r="C5" s="4" t="s">
        <v>32</v>
      </c>
      <c r="D5" s="4" t="s">
        <v>6</v>
      </c>
      <c r="E5" s="4" t="s">
        <v>7</v>
      </c>
      <c r="F5" s="4" t="s">
        <v>2</v>
      </c>
      <c r="G5" s="4" t="s">
        <v>1</v>
      </c>
      <c r="H5" s="4" t="s">
        <v>3</v>
      </c>
      <c r="I5" s="4" t="s">
        <v>8</v>
      </c>
      <c r="J5" s="4" t="s">
        <v>4</v>
      </c>
    </row>
    <row r="6" spans="1:10" ht="25.5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 t="s">
        <v>14</v>
      </c>
      <c r="I6" s="1" t="s">
        <v>10</v>
      </c>
      <c r="J6" s="1" t="s">
        <v>9</v>
      </c>
    </row>
    <row r="7" spans="1:10" ht="75.75" customHeight="1" x14ac:dyDescent="0.25">
      <c r="A7" s="6">
        <v>1</v>
      </c>
      <c r="B7" s="23" t="s">
        <v>35</v>
      </c>
      <c r="C7" s="22" t="s">
        <v>33</v>
      </c>
      <c r="D7" s="21" t="s">
        <v>40</v>
      </c>
      <c r="E7" s="34">
        <v>5</v>
      </c>
      <c r="F7" s="7"/>
      <c r="G7" s="8"/>
      <c r="H7" s="9">
        <f>F7+F7*G7</f>
        <v>0</v>
      </c>
      <c r="I7" s="9">
        <f t="shared" ref="I7:I20" si="0">E7*F7</f>
        <v>0</v>
      </c>
      <c r="J7" s="9">
        <f t="shared" ref="J7:J20" si="1">H7*E7</f>
        <v>0</v>
      </c>
    </row>
    <row r="8" spans="1:10" ht="163.5" customHeight="1" x14ac:dyDescent="0.25">
      <c r="A8" s="6">
        <v>2</v>
      </c>
      <c r="B8" s="23" t="s">
        <v>35</v>
      </c>
      <c r="C8" s="22" t="s">
        <v>34</v>
      </c>
      <c r="D8" s="21" t="s">
        <v>40</v>
      </c>
      <c r="E8" s="34">
        <v>5</v>
      </c>
      <c r="F8" s="12"/>
      <c r="G8" s="8"/>
      <c r="H8" s="9">
        <f t="shared" ref="H8:H20" si="2">F8+F8*G8</f>
        <v>0</v>
      </c>
      <c r="I8" s="9">
        <f t="shared" si="0"/>
        <v>0</v>
      </c>
      <c r="J8" s="9">
        <f t="shared" si="1"/>
        <v>0</v>
      </c>
    </row>
    <row r="9" spans="1:10" ht="81.75" customHeight="1" x14ac:dyDescent="0.25">
      <c r="A9" s="6">
        <v>3</v>
      </c>
      <c r="B9" s="23" t="s">
        <v>35</v>
      </c>
      <c r="C9" s="22" t="s">
        <v>93</v>
      </c>
      <c r="D9" s="21" t="s">
        <v>40</v>
      </c>
      <c r="E9" s="34">
        <v>5</v>
      </c>
      <c r="F9" s="12"/>
      <c r="G9" s="8"/>
      <c r="H9" s="9">
        <f t="shared" si="2"/>
        <v>0</v>
      </c>
      <c r="I9" s="9">
        <f t="shared" si="0"/>
        <v>0</v>
      </c>
      <c r="J9" s="9">
        <f t="shared" si="1"/>
        <v>0</v>
      </c>
    </row>
    <row r="10" spans="1:10" ht="52.5" customHeight="1" x14ac:dyDescent="0.2">
      <c r="A10" s="6">
        <v>4</v>
      </c>
      <c r="B10" s="23" t="s">
        <v>35</v>
      </c>
      <c r="C10" s="22" t="s">
        <v>37</v>
      </c>
      <c r="D10" s="21" t="s">
        <v>40</v>
      </c>
      <c r="E10" s="21">
        <v>1</v>
      </c>
      <c r="F10" s="12"/>
      <c r="G10" s="8"/>
      <c r="H10" s="9">
        <f t="shared" si="2"/>
        <v>0</v>
      </c>
      <c r="I10" s="9">
        <f t="shared" si="0"/>
        <v>0</v>
      </c>
      <c r="J10" s="9">
        <f t="shared" si="1"/>
        <v>0</v>
      </c>
    </row>
    <row r="11" spans="1:10" ht="54" customHeight="1" x14ac:dyDescent="0.2">
      <c r="A11" s="6">
        <v>5</v>
      </c>
      <c r="B11" s="23" t="s">
        <v>35</v>
      </c>
      <c r="C11" s="22" t="s">
        <v>38</v>
      </c>
      <c r="D11" s="21" t="s">
        <v>40</v>
      </c>
      <c r="E11" s="21">
        <v>1</v>
      </c>
      <c r="F11" s="12"/>
      <c r="G11" s="8"/>
      <c r="H11" s="9">
        <f t="shared" si="2"/>
        <v>0</v>
      </c>
      <c r="I11" s="9">
        <f t="shared" si="0"/>
        <v>0</v>
      </c>
      <c r="J11" s="9">
        <f t="shared" si="1"/>
        <v>0</v>
      </c>
    </row>
    <row r="12" spans="1:10" ht="51" x14ac:dyDescent="0.2">
      <c r="A12" s="6">
        <v>6</v>
      </c>
      <c r="B12" s="23" t="s">
        <v>35</v>
      </c>
      <c r="C12" s="22" t="s">
        <v>39</v>
      </c>
      <c r="D12" s="21" t="s">
        <v>40</v>
      </c>
      <c r="E12" s="21">
        <v>1</v>
      </c>
      <c r="F12" s="12"/>
      <c r="G12" s="8"/>
      <c r="H12" s="9">
        <f t="shared" si="2"/>
        <v>0</v>
      </c>
      <c r="I12" s="9">
        <f t="shared" si="0"/>
        <v>0</v>
      </c>
      <c r="J12" s="9">
        <f t="shared" si="1"/>
        <v>0</v>
      </c>
    </row>
    <row r="13" spans="1:10" ht="51" x14ac:dyDescent="0.2">
      <c r="A13" s="6">
        <v>7</v>
      </c>
      <c r="B13" s="23" t="s">
        <v>35</v>
      </c>
      <c r="C13" s="22" t="s">
        <v>41</v>
      </c>
      <c r="D13" s="21" t="s">
        <v>53</v>
      </c>
      <c r="E13" s="21">
        <v>1</v>
      </c>
      <c r="F13" s="12"/>
      <c r="G13" s="8"/>
      <c r="H13" s="9">
        <f t="shared" si="2"/>
        <v>0</v>
      </c>
      <c r="I13" s="9">
        <f t="shared" si="0"/>
        <v>0</v>
      </c>
      <c r="J13" s="9">
        <f t="shared" si="1"/>
        <v>0</v>
      </c>
    </row>
    <row r="14" spans="1:10" ht="51" x14ac:dyDescent="0.2">
      <c r="A14" s="6">
        <v>8</v>
      </c>
      <c r="B14" s="23" t="s">
        <v>35</v>
      </c>
      <c r="C14" s="22" t="s">
        <v>42</v>
      </c>
      <c r="D14" s="21" t="s">
        <v>53</v>
      </c>
      <c r="E14" s="21">
        <v>1</v>
      </c>
      <c r="F14" s="12"/>
      <c r="G14" s="8"/>
      <c r="H14" s="9">
        <f t="shared" si="2"/>
        <v>0</v>
      </c>
      <c r="I14" s="9">
        <f t="shared" si="0"/>
        <v>0</v>
      </c>
      <c r="J14" s="9">
        <f t="shared" si="1"/>
        <v>0</v>
      </c>
    </row>
    <row r="15" spans="1:10" ht="63.75" x14ac:dyDescent="0.2">
      <c r="A15" s="6">
        <v>9</v>
      </c>
      <c r="B15" s="23" t="s">
        <v>35</v>
      </c>
      <c r="C15" s="22" t="s">
        <v>43</v>
      </c>
      <c r="D15" s="21" t="s">
        <v>54</v>
      </c>
      <c r="E15" s="21">
        <v>1</v>
      </c>
      <c r="F15" s="12"/>
      <c r="G15" s="8"/>
      <c r="H15" s="9">
        <f t="shared" si="2"/>
        <v>0</v>
      </c>
      <c r="I15" s="9">
        <f t="shared" si="0"/>
        <v>0</v>
      </c>
      <c r="J15" s="9">
        <f t="shared" si="1"/>
        <v>0</v>
      </c>
    </row>
    <row r="16" spans="1:10" ht="76.5" x14ac:dyDescent="0.2">
      <c r="A16" s="6">
        <v>10</v>
      </c>
      <c r="B16" s="23" t="s">
        <v>35</v>
      </c>
      <c r="C16" s="22" t="s">
        <v>44</v>
      </c>
      <c r="D16" s="21" t="s">
        <v>54</v>
      </c>
      <c r="E16" s="21">
        <v>1</v>
      </c>
      <c r="F16" s="12"/>
      <c r="G16" s="8"/>
      <c r="H16" s="9">
        <f t="shared" si="2"/>
        <v>0</v>
      </c>
      <c r="I16" s="9">
        <f t="shared" si="0"/>
        <v>0</v>
      </c>
      <c r="J16" s="9">
        <f t="shared" si="1"/>
        <v>0</v>
      </c>
    </row>
    <row r="17" spans="1:10" ht="63.75" x14ac:dyDescent="0.2">
      <c r="A17" s="6">
        <v>11</v>
      </c>
      <c r="B17" s="23" t="s">
        <v>35</v>
      </c>
      <c r="C17" s="22" t="s">
        <v>45</v>
      </c>
      <c r="D17" s="21" t="s">
        <v>54</v>
      </c>
      <c r="E17" s="21">
        <v>1</v>
      </c>
      <c r="F17" s="12"/>
      <c r="G17" s="8"/>
      <c r="H17" s="9">
        <f t="shared" si="2"/>
        <v>0</v>
      </c>
      <c r="I17" s="9">
        <f t="shared" si="0"/>
        <v>0</v>
      </c>
      <c r="J17" s="9">
        <f t="shared" si="1"/>
        <v>0</v>
      </c>
    </row>
    <row r="18" spans="1:10" ht="76.5" x14ac:dyDescent="0.2">
      <c r="A18" s="6">
        <v>12</v>
      </c>
      <c r="B18" s="23" t="s">
        <v>35</v>
      </c>
      <c r="C18" s="22" t="s">
        <v>46</v>
      </c>
      <c r="D18" s="21" t="s">
        <v>54</v>
      </c>
      <c r="E18" s="21">
        <v>1</v>
      </c>
      <c r="F18" s="12"/>
      <c r="G18" s="8"/>
      <c r="H18" s="9">
        <f t="shared" si="2"/>
        <v>0</v>
      </c>
      <c r="I18" s="9">
        <f t="shared" si="0"/>
        <v>0</v>
      </c>
      <c r="J18" s="9">
        <f t="shared" si="1"/>
        <v>0</v>
      </c>
    </row>
    <row r="19" spans="1:10" ht="63.75" x14ac:dyDescent="0.2">
      <c r="A19" s="6">
        <v>13</v>
      </c>
      <c r="B19" s="23" t="s">
        <v>35</v>
      </c>
      <c r="C19" s="22" t="s">
        <v>47</v>
      </c>
      <c r="D19" s="21" t="s">
        <v>54</v>
      </c>
      <c r="E19" s="21">
        <v>1</v>
      </c>
      <c r="F19" s="12"/>
      <c r="G19" s="8"/>
      <c r="H19" s="9">
        <f t="shared" si="2"/>
        <v>0</v>
      </c>
      <c r="I19" s="9">
        <f t="shared" si="0"/>
        <v>0</v>
      </c>
      <c r="J19" s="9">
        <f t="shared" si="1"/>
        <v>0</v>
      </c>
    </row>
    <row r="20" spans="1:10" ht="63.75" x14ac:dyDescent="0.2">
      <c r="A20" s="6">
        <v>14</v>
      </c>
      <c r="B20" s="23" t="s">
        <v>35</v>
      </c>
      <c r="C20" s="22" t="s">
        <v>48</v>
      </c>
      <c r="D20" s="21" t="s">
        <v>55</v>
      </c>
      <c r="E20" s="21">
        <v>1</v>
      </c>
      <c r="F20" s="12"/>
      <c r="G20" s="8"/>
      <c r="H20" s="9">
        <f t="shared" si="2"/>
        <v>0</v>
      </c>
      <c r="I20" s="9">
        <f t="shared" si="0"/>
        <v>0</v>
      </c>
      <c r="J20" s="9">
        <f t="shared" si="1"/>
        <v>0</v>
      </c>
    </row>
    <row r="21" spans="1:10" ht="63.75" x14ac:dyDescent="0.2">
      <c r="A21" s="6">
        <v>15</v>
      </c>
      <c r="B21" s="23" t="s">
        <v>35</v>
      </c>
      <c r="C21" s="22" t="s">
        <v>49</v>
      </c>
      <c r="D21" s="21" t="s">
        <v>55</v>
      </c>
      <c r="E21" s="21">
        <v>1</v>
      </c>
      <c r="F21" s="20"/>
      <c r="G21" s="8"/>
      <c r="H21" s="9">
        <f t="shared" ref="H21:H24" si="3">F21+F21*G21</f>
        <v>0</v>
      </c>
      <c r="I21" s="9">
        <f t="shared" ref="I21:I24" si="4">E21*F21</f>
        <v>0</v>
      </c>
      <c r="J21" s="9">
        <f t="shared" ref="J21:J24" si="5">H21*E21</f>
        <v>0</v>
      </c>
    </row>
    <row r="22" spans="1:10" ht="38.25" x14ac:dyDescent="0.2">
      <c r="A22" s="6">
        <v>16</v>
      </c>
      <c r="B22" s="23" t="s">
        <v>35</v>
      </c>
      <c r="C22" s="22" t="s">
        <v>50</v>
      </c>
      <c r="D22" s="21" t="s">
        <v>56</v>
      </c>
      <c r="E22" s="21">
        <v>1</v>
      </c>
      <c r="F22" s="12"/>
      <c r="G22" s="8"/>
      <c r="H22" s="9">
        <f t="shared" si="3"/>
        <v>0</v>
      </c>
      <c r="I22" s="9">
        <f t="shared" si="4"/>
        <v>0</v>
      </c>
      <c r="J22" s="9">
        <f t="shared" si="5"/>
        <v>0</v>
      </c>
    </row>
    <row r="23" spans="1:10" ht="38.25" x14ac:dyDescent="0.2">
      <c r="A23" s="6">
        <v>17</v>
      </c>
      <c r="B23" s="23" t="s">
        <v>35</v>
      </c>
      <c r="C23" s="22" t="s">
        <v>51</v>
      </c>
      <c r="D23" s="21" t="s">
        <v>57</v>
      </c>
      <c r="E23" s="21">
        <v>1</v>
      </c>
      <c r="F23" s="12"/>
      <c r="G23" s="8"/>
      <c r="H23" s="9">
        <f t="shared" si="3"/>
        <v>0</v>
      </c>
      <c r="I23" s="9">
        <f t="shared" si="4"/>
        <v>0</v>
      </c>
      <c r="J23" s="9">
        <f t="shared" si="5"/>
        <v>0</v>
      </c>
    </row>
    <row r="24" spans="1:10" ht="63.75" x14ac:dyDescent="0.2">
      <c r="A24" s="6">
        <v>18</v>
      </c>
      <c r="B24" s="23" t="s">
        <v>35</v>
      </c>
      <c r="C24" s="22" t="s">
        <v>52</v>
      </c>
      <c r="D24" s="21" t="s">
        <v>58</v>
      </c>
      <c r="E24" s="21">
        <v>1</v>
      </c>
      <c r="F24" s="12"/>
      <c r="G24" s="8"/>
      <c r="H24" s="9">
        <f t="shared" si="3"/>
        <v>0</v>
      </c>
      <c r="I24" s="9">
        <f t="shared" si="4"/>
        <v>0</v>
      </c>
      <c r="J24" s="9">
        <f t="shared" si="5"/>
        <v>0</v>
      </c>
    </row>
    <row r="25" spans="1:10" ht="39" thickBot="1" x14ac:dyDescent="0.25">
      <c r="E25" s="13"/>
      <c r="F25" s="2" t="str">
        <f>"suma kontrolna: "
&amp;SUM(F7:F24)</f>
        <v>suma kontrolna: 0</v>
      </c>
      <c r="G25" s="2" t="str">
        <f>"suma kontrolna: "
&amp;SUM(G7:G24)</f>
        <v>suma kontrolna: 0</v>
      </c>
      <c r="H25" s="2" t="str">
        <f>"suma kontrolna: "
&amp;SUM(H7:H24)</f>
        <v>suma kontrolna: 0</v>
      </c>
      <c r="I25" s="14" t="str">
        <f>"Całkowita wartość netto: "&amp;SUM(I7:I24)&amp;" zł"</f>
        <v>Całkowita wartość netto: 0 zł</v>
      </c>
      <c r="J25" s="14" t="str">
        <f>"Całkowita wartość brutto: "&amp;SUM(J7:J24)&amp;" zł"</f>
        <v>Całkowita wartość brutto: 0 zł</v>
      </c>
    </row>
    <row r="26" spans="1:10" x14ac:dyDescent="0.2">
      <c r="C26" s="15"/>
    </row>
    <row r="27" spans="1:10" ht="47.45" customHeight="1" x14ac:dyDescent="0.2"/>
    <row r="29" spans="1:10" ht="49.9" customHeight="1" x14ac:dyDescent="0.2">
      <c r="F29" s="38" t="s">
        <v>5</v>
      </c>
      <c r="G29" s="38"/>
      <c r="H29" s="38"/>
      <c r="I29" s="38"/>
      <c r="J29" s="38"/>
    </row>
  </sheetData>
  <mergeCells count="4">
    <mergeCell ref="F29:J29"/>
    <mergeCell ref="B1:J1"/>
    <mergeCell ref="A2:J2"/>
    <mergeCell ref="A3:J3"/>
  </mergeCells>
  <conditionalFormatting sqref="B1 B25:B1048576 B3:B6">
    <cfRule type="duplicateValues" dxfId="27" priority="36"/>
  </conditionalFormatting>
  <conditionalFormatting sqref="B2">
    <cfRule type="duplicateValues" dxfId="26" priority="1"/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2"/>
  <sheetViews>
    <sheetView workbookViewId="0">
      <selection activeCell="G7" sqref="G7"/>
    </sheetView>
  </sheetViews>
  <sheetFormatPr defaultColWidth="8.85546875" defaultRowHeight="12.75" x14ac:dyDescent="0.2"/>
  <cols>
    <col min="1" max="1" width="4.7109375" style="3" customWidth="1"/>
    <col min="2" max="2" width="33.7109375" style="16" customWidth="1"/>
    <col min="3" max="3" width="36.28515625" style="3" customWidth="1"/>
    <col min="4" max="4" width="9.7109375" style="16" customWidth="1"/>
    <col min="5" max="5" width="8.5703125" style="16" customWidth="1"/>
    <col min="6" max="6" width="9.42578125" style="3" customWidth="1"/>
    <col min="7" max="7" width="7.42578125" style="3" customWidth="1"/>
    <col min="8" max="8" width="13" style="3" customWidth="1"/>
    <col min="9" max="9" width="9.85546875" style="3" customWidth="1"/>
    <col min="10" max="10" width="8.42578125" style="3" customWidth="1"/>
    <col min="11" max="16384" width="8.85546875" style="3"/>
  </cols>
  <sheetData>
    <row r="1" spans="1:10" ht="124.5" customHeight="1" x14ac:dyDescent="0.2">
      <c r="A1" s="17" t="s">
        <v>13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46.9" customHeight="1" x14ac:dyDescent="0.2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4.45" customHeight="1" x14ac:dyDescent="0.2">
      <c r="A3" s="40" t="str">
        <f>A4</f>
        <v>część II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2">
      <c r="A4" s="19" t="s">
        <v>26</v>
      </c>
      <c r="B4" s="19" t="s">
        <v>15</v>
      </c>
      <c r="C4" s="18"/>
      <c r="D4" s="18"/>
      <c r="E4" s="18"/>
      <c r="F4" s="18"/>
      <c r="G4" s="18"/>
      <c r="H4" s="18"/>
      <c r="I4" s="18"/>
      <c r="J4" s="18"/>
    </row>
    <row r="5" spans="1:10" s="5" customFormat="1" ht="85.9" customHeight="1" x14ac:dyDescent="0.2">
      <c r="A5" s="4" t="s">
        <v>0</v>
      </c>
      <c r="B5" s="4" t="s">
        <v>31</v>
      </c>
      <c r="C5" s="4" t="s">
        <v>32</v>
      </c>
      <c r="D5" s="4" t="s">
        <v>6</v>
      </c>
      <c r="E5" s="4" t="s">
        <v>7</v>
      </c>
      <c r="F5" s="4" t="s">
        <v>2</v>
      </c>
      <c r="G5" s="4" t="s">
        <v>1</v>
      </c>
      <c r="H5" s="4" t="s">
        <v>3</v>
      </c>
      <c r="I5" s="4" t="s">
        <v>8</v>
      </c>
      <c r="J5" s="4" t="s">
        <v>4</v>
      </c>
    </row>
    <row r="6" spans="1:10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 t="s">
        <v>14</v>
      </c>
      <c r="I6" s="1" t="s">
        <v>10</v>
      </c>
      <c r="J6" s="1" t="s">
        <v>9</v>
      </c>
    </row>
    <row r="7" spans="1:10" ht="48" customHeight="1" x14ac:dyDescent="0.2">
      <c r="A7" s="6">
        <v>1</v>
      </c>
      <c r="B7" s="21" t="s">
        <v>59</v>
      </c>
      <c r="C7" s="22" t="s">
        <v>125</v>
      </c>
      <c r="D7" s="21" t="s">
        <v>61</v>
      </c>
      <c r="E7" s="21">
        <v>1</v>
      </c>
      <c r="F7" s="7"/>
      <c r="G7" s="8"/>
      <c r="H7" s="9">
        <f t="shared" ref="H7:H34" si="0">F7+F7*G7</f>
        <v>0</v>
      </c>
      <c r="I7" s="9">
        <f>E7*F7</f>
        <v>0</v>
      </c>
      <c r="J7" s="9">
        <f>H7*E7</f>
        <v>0</v>
      </c>
    </row>
    <row r="8" spans="1:10" ht="58.5" customHeight="1" x14ac:dyDescent="0.2">
      <c r="A8" s="10">
        <v>2</v>
      </c>
      <c r="B8" s="21" t="s">
        <v>60</v>
      </c>
      <c r="C8" s="22" t="s">
        <v>124</v>
      </c>
      <c r="D8" s="21" t="s">
        <v>62</v>
      </c>
      <c r="E8" s="21">
        <v>10</v>
      </c>
      <c r="F8" s="20"/>
      <c r="G8" s="8"/>
      <c r="H8" s="9">
        <f t="shared" ref="H8:H29" si="1">F8+F8*G8</f>
        <v>0</v>
      </c>
      <c r="I8" s="9">
        <f t="shared" ref="I8:I29" si="2">E8*F8</f>
        <v>0</v>
      </c>
      <c r="J8" s="9">
        <f t="shared" ref="J8:J29" si="3">H8*E8</f>
        <v>0</v>
      </c>
    </row>
    <row r="9" spans="1:10" ht="57" customHeight="1" x14ac:dyDescent="0.2">
      <c r="A9" s="10">
        <v>3</v>
      </c>
      <c r="B9" s="21" t="s">
        <v>70</v>
      </c>
      <c r="C9" s="22" t="s">
        <v>123</v>
      </c>
      <c r="D9" s="21" t="s">
        <v>62</v>
      </c>
      <c r="E9" s="21">
        <v>10</v>
      </c>
      <c r="F9" s="20"/>
      <c r="G9" s="8"/>
      <c r="H9" s="9">
        <f t="shared" si="1"/>
        <v>0</v>
      </c>
      <c r="I9" s="9">
        <f t="shared" si="2"/>
        <v>0</v>
      </c>
      <c r="J9" s="9">
        <f t="shared" si="3"/>
        <v>0</v>
      </c>
    </row>
    <row r="10" spans="1:10" ht="56.25" customHeight="1" x14ac:dyDescent="0.2">
      <c r="A10" s="6">
        <v>4</v>
      </c>
      <c r="B10" s="21" t="s">
        <v>70</v>
      </c>
      <c r="C10" s="22" t="s">
        <v>122</v>
      </c>
      <c r="D10" s="21" t="s">
        <v>62</v>
      </c>
      <c r="E10" s="21">
        <v>10</v>
      </c>
      <c r="F10" s="20"/>
      <c r="G10" s="8"/>
      <c r="H10" s="9">
        <f t="shared" si="1"/>
        <v>0</v>
      </c>
      <c r="I10" s="9">
        <f t="shared" si="2"/>
        <v>0</v>
      </c>
      <c r="J10" s="9">
        <f t="shared" si="3"/>
        <v>0</v>
      </c>
    </row>
    <row r="11" spans="1:10" ht="52.5" customHeight="1" x14ac:dyDescent="0.2">
      <c r="A11" s="6">
        <v>5</v>
      </c>
      <c r="B11" s="21" t="s">
        <v>71</v>
      </c>
      <c r="C11" s="22" t="s">
        <v>121</v>
      </c>
      <c r="D11" s="21" t="s">
        <v>62</v>
      </c>
      <c r="E11" s="21">
        <v>2</v>
      </c>
      <c r="F11" s="20"/>
      <c r="G11" s="8"/>
      <c r="H11" s="9">
        <f t="shared" si="1"/>
        <v>0</v>
      </c>
      <c r="I11" s="9">
        <f t="shared" si="2"/>
        <v>0</v>
      </c>
      <c r="J11" s="9">
        <f t="shared" si="3"/>
        <v>0</v>
      </c>
    </row>
    <row r="12" spans="1:10" ht="51" customHeight="1" x14ac:dyDescent="0.2">
      <c r="A12" s="10">
        <v>6</v>
      </c>
      <c r="B12" s="21" t="s">
        <v>60</v>
      </c>
      <c r="C12" s="22" t="s">
        <v>120</v>
      </c>
      <c r="D12" s="21" t="s">
        <v>62</v>
      </c>
      <c r="E12" s="21">
        <v>1</v>
      </c>
      <c r="F12" s="20"/>
      <c r="G12" s="8"/>
      <c r="H12" s="9">
        <f t="shared" si="1"/>
        <v>0</v>
      </c>
      <c r="I12" s="9">
        <f t="shared" si="2"/>
        <v>0</v>
      </c>
      <c r="J12" s="9">
        <f t="shared" si="3"/>
        <v>0</v>
      </c>
    </row>
    <row r="13" spans="1:10" ht="31.5" customHeight="1" x14ac:dyDescent="0.2">
      <c r="A13" s="10">
        <v>7</v>
      </c>
      <c r="B13" s="21" t="s">
        <v>72</v>
      </c>
      <c r="C13" s="22" t="s">
        <v>119</v>
      </c>
      <c r="D13" s="21" t="s">
        <v>63</v>
      </c>
      <c r="E13" s="21">
        <v>5</v>
      </c>
      <c r="F13" s="20"/>
      <c r="G13" s="8"/>
      <c r="H13" s="9">
        <f t="shared" si="1"/>
        <v>0</v>
      </c>
      <c r="I13" s="9">
        <f t="shared" si="2"/>
        <v>0</v>
      </c>
      <c r="J13" s="9">
        <f t="shared" si="3"/>
        <v>0</v>
      </c>
    </row>
    <row r="14" spans="1:10" ht="34.5" customHeight="1" x14ac:dyDescent="0.2">
      <c r="A14" s="6">
        <v>8</v>
      </c>
      <c r="B14" s="21" t="s">
        <v>73</v>
      </c>
      <c r="C14" s="22" t="s">
        <v>118</v>
      </c>
      <c r="D14" s="21" t="s">
        <v>63</v>
      </c>
      <c r="E14" s="21">
        <v>1</v>
      </c>
      <c r="F14" s="20"/>
      <c r="G14" s="8"/>
      <c r="H14" s="9">
        <f t="shared" si="1"/>
        <v>0</v>
      </c>
      <c r="I14" s="9">
        <f t="shared" si="2"/>
        <v>0</v>
      </c>
      <c r="J14" s="9">
        <f t="shared" si="3"/>
        <v>0</v>
      </c>
    </row>
    <row r="15" spans="1:10" ht="37.5" customHeight="1" x14ac:dyDescent="0.2">
      <c r="A15" s="6">
        <v>9</v>
      </c>
      <c r="B15" s="21" t="s">
        <v>74</v>
      </c>
      <c r="C15" s="22" t="s">
        <v>117</v>
      </c>
      <c r="D15" s="21" t="s">
        <v>62</v>
      </c>
      <c r="E15" s="21">
        <v>1</v>
      </c>
      <c r="F15" s="20"/>
      <c r="G15" s="8"/>
      <c r="H15" s="9">
        <f t="shared" si="1"/>
        <v>0</v>
      </c>
      <c r="I15" s="9">
        <f t="shared" si="2"/>
        <v>0</v>
      </c>
      <c r="J15" s="9">
        <f t="shared" si="3"/>
        <v>0</v>
      </c>
    </row>
    <row r="16" spans="1:10" ht="39.75" customHeight="1" x14ac:dyDescent="0.2">
      <c r="A16" s="10">
        <v>10</v>
      </c>
      <c r="B16" s="21" t="s">
        <v>75</v>
      </c>
      <c r="C16" s="22" t="s">
        <v>116</v>
      </c>
      <c r="D16" s="21" t="s">
        <v>64</v>
      </c>
      <c r="E16" s="21">
        <v>1</v>
      </c>
      <c r="F16" s="20"/>
      <c r="G16" s="8"/>
      <c r="H16" s="9">
        <f t="shared" si="1"/>
        <v>0</v>
      </c>
      <c r="I16" s="9">
        <f t="shared" si="2"/>
        <v>0</v>
      </c>
      <c r="J16" s="9">
        <f t="shared" si="3"/>
        <v>0</v>
      </c>
    </row>
    <row r="17" spans="1:10" ht="39" customHeight="1" x14ac:dyDescent="0.2">
      <c r="A17" s="10">
        <v>11</v>
      </c>
      <c r="B17" s="21" t="s">
        <v>77</v>
      </c>
      <c r="C17" s="22" t="s">
        <v>115</v>
      </c>
      <c r="D17" s="21" t="s">
        <v>62</v>
      </c>
      <c r="E17" s="21">
        <v>1</v>
      </c>
      <c r="F17" s="20"/>
      <c r="G17" s="8"/>
      <c r="H17" s="9">
        <f t="shared" si="1"/>
        <v>0</v>
      </c>
      <c r="I17" s="9">
        <f t="shared" si="2"/>
        <v>0</v>
      </c>
      <c r="J17" s="9">
        <f t="shared" si="3"/>
        <v>0</v>
      </c>
    </row>
    <row r="18" spans="1:10" ht="43.5" customHeight="1" x14ac:dyDescent="0.2">
      <c r="A18" s="6">
        <v>12</v>
      </c>
      <c r="B18" s="21" t="s">
        <v>76</v>
      </c>
      <c r="C18" s="22" t="s">
        <v>114</v>
      </c>
      <c r="D18" s="21" t="s">
        <v>28</v>
      </c>
      <c r="E18" s="21">
        <v>1</v>
      </c>
      <c r="F18" s="20"/>
      <c r="G18" s="8"/>
      <c r="H18" s="9">
        <f t="shared" si="1"/>
        <v>0</v>
      </c>
      <c r="I18" s="9">
        <f t="shared" si="2"/>
        <v>0</v>
      </c>
      <c r="J18" s="9">
        <f t="shared" si="3"/>
        <v>0</v>
      </c>
    </row>
    <row r="19" spans="1:10" ht="49.5" customHeight="1" x14ac:dyDescent="0.2">
      <c r="A19" s="6">
        <v>13</v>
      </c>
      <c r="B19" s="21" t="s">
        <v>78</v>
      </c>
      <c r="C19" s="22" t="s">
        <v>113</v>
      </c>
      <c r="D19" s="21" t="s">
        <v>63</v>
      </c>
      <c r="E19" s="21">
        <v>1</v>
      </c>
      <c r="F19" s="20"/>
      <c r="G19" s="8"/>
      <c r="H19" s="9">
        <f t="shared" si="1"/>
        <v>0</v>
      </c>
      <c r="I19" s="9">
        <f t="shared" si="2"/>
        <v>0</v>
      </c>
      <c r="J19" s="9">
        <f t="shared" si="3"/>
        <v>0</v>
      </c>
    </row>
    <row r="20" spans="1:10" ht="50.25" customHeight="1" x14ac:dyDescent="0.2">
      <c r="A20" s="10">
        <v>14</v>
      </c>
      <c r="B20" s="21" t="s">
        <v>79</v>
      </c>
      <c r="C20" s="22" t="s">
        <v>112</v>
      </c>
      <c r="D20" s="21" t="s">
        <v>63</v>
      </c>
      <c r="E20" s="21">
        <v>1</v>
      </c>
      <c r="F20" s="20"/>
      <c r="G20" s="8"/>
      <c r="H20" s="9">
        <f t="shared" si="1"/>
        <v>0</v>
      </c>
      <c r="I20" s="9">
        <f t="shared" si="2"/>
        <v>0</v>
      </c>
      <c r="J20" s="9">
        <f t="shared" si="3"/>
        <v>0</v>
      </c>
    </row>
    <row r="21" spans="1:10" ht="43.5" customHeight="1" x14ac:dyDescent="0.2">
      <c r="A21" s="10">
        <v>15</v>
      </c>
      <c r="B21" s="21" t="s">
        <v>80</v>
      </c>
      <c r="C21" s="22" t="s">
        <v>111</v>
      </c>
      <c r="D21" s="21" t="s">
        <v>63</v>
      </c>
      <c r="E21" s="21">
        <v>1</v>
      </c>
      <c r="F21" s="20"/>
      <c r="G21" s="8"/>
      <c r="H21" s="9">
        <f t="shared" si="1"/>
        <v>0</v>
      </c>
      <c r="I21" s="9">
        <f t="shared" si="2"/>
        <v>0</v>
      </c>
      <c r="J21" s="9">
        <f t="shared" si="3"/>
        <v>0</v>
      </c>
    </row>
    <row r="22" spans="1:10" ht="47.25" customHeight="1" x14ac:dyDescent="0.2">
      <c r="A22" s="6">
        <v>16</v>
      </c>
      <c r="B22" s="21" t="s">
        <v>81</v>
      </c>
      <c r="C22" s="22" t="s">
        <v>110</v>
      </c>
      <c r="D22" s="21" t="s">
        <v>28</v>
      </c>
      <c r="E22" s="21">
        <v>1</v>
      </c>
      <c r="F22" s="20"/>
      <c r="G22" s="8"/>
      <c r="H22" s="9">
        <f t="shared" si="1"/>
        <v>0</v>
      </c>
      <c r="I22" s="9">
        <f t="shared" si="2"/>
        <v>0</v>
      </c>
      <c r="J22" s="9">
        <f t="shared" si="3"/>
        <v>0</v>
      </c>
    </row>
    <row r="23" spans="1:10" ht="47.25" customHeight="1" x14ac:dyDescent="0.2">
      <c r="A23" s="6">
        <v>17</v>
      </c>
      <c r="B23" s="21" t="s">
        <v>82</v>
      </c>
      <c r="C23" s="22" t="s">
        <v>109</v>
      </c>
      <c r="D23" s="21" t="s">
        <v>65</v>
      </c>
      <c r="E23" s="21">
        <v>1</v>
      </c>
      <c r="F23" s="20"/>
      <c r="G23" s="8"/>
      <c r="H23" s="9">
        <f t="shared" si="1"/>
        <v>0</v>
      </c>
      <c r="I23" s="9">
        <f t="shared" si="2"/>
        <v>0</v>
      </c>
      <c r="J23" s="9">
        <f t="shared" si="3"/>
        <v>0</v>
      </c>
    </row>
    <row r="24" spans="1:10" ht="39" customHeight="1" x14ac:dyDescent="0.2">
      <c r="A24" s="10">
        <v>18</v>
      </c>
      <c r="B24" s="21" t="s">
        <v>83</v>
      </c>
      <c r="C24" s="22" t="s">
        <v>109</v>
      </c>
      <c r="D24" s="21" t="s">
        <v>65</v>
      </c>
      <c r="E24" s="21">
        <v>1</v>
      </c>
      <c r="F24" s="20"/>
      <c r="G24" s="8"/>
      <c r="H24" s="9">
        <f t="shared" si="1"/>
        <v>0</v>
      </c>
      <c r="I24" s="9">
        <f t="shared" si="2"/>
        <v>0</v>
      </c>
      <c r="J24" s="9">
        <f t="shared" si="3"/>
        <v>0</v>
      </c>
    </row>
    <row r="25" spans="1:10" ht="38.25" customHeight="1" x14ac:dyDescent="0.2">
      <c r="A25" s="10">
        <v>19</v>
      </c>
      <c r="B25" s="21" t="s">
        <v>84</v>
      </c>
      <c r="C25" s="22" t="s">
        <v>108</v>
      </c>
      <c r="D25" s="21" t="s">
        <v>66</v>
      </c>
      <c r="E25" s="21">
        <v>1</v>
      </c>
      <c r="F25" s="20"/>
      <c r="G25" s="8"/>
      <c r="H25" s="9">
        <f t="shared" si="1"/>
        <v>0</v>
      </c>
      <c r="I25" s="9">
        <f t="shared" si="2"/>
        <v>0</v>
      </c>
      <c r="J25" s="9">
        <f t="shared" si="3"/>
        <v>0</v>
      </c>
    </row>
    <row r="26" spans="1:10" ht="42" customHeight="1" x14ac:dyDescent="0.2">
      <c r="A26" s="6">
        <v>20</v>
      </c>
      <c r="B26" s="21" t="s">
        <v>85</v>
      </c>
      <c r="C26" s="22" t="s">
        <v>107</v>
      </c>
      <c r="D26" s="21" t="s">
        <v>67</v>
      </c>
      <c r="E26" s="21">
        <v>1</v>
      </c>
      <c r="F26" s="20"/>
      <c r="G26" s="8"/>
      <c r="H26" s="9">
        <f t="shared" si="1"/>
        <v>0</v>
      </c>
      <c r="I26" s="9">
        <f t="shared" si="2"/>
        <v>0</v>
      </c>
      <c r="J26" s="9">
        <f t="shared" si="3"/>
        <v>0</v>
      </c>
    </row>
    <row r="27" spans="1:10" ht="45.75" customHeight="1" x14ac:dyDescent="0.2">
      <c r="A27" s="6">
        <v>21</v>
      </c>
      <c r="B27" s="21" t="s">
        <v>86</v>
      </c>
      <c r="C27" s="22" t="s">
        <v>106</v>
      </c>
      <c r="D27" s="21" t="s">
        <v>64</v>
      </c>
      <c r="E27" s="21">
        <v>1</v>
      </c>
      <c r="F27" s="20"/>
      <c r="G27" s="8"/>
      <c r="H27" s="9">
        <f t="shared" si="1"/>
        <v>0</v>
      </c>
      <c r="I27" s="9">
        <f t="shared" si="2"/>
        <v>0</v>
      </c>
      <c r="J27" s="9">
        <f t="shared" si="3"/>
        <v>0</v>
      </c>
    </row>
    <row r="28" spans="1:10" ht="51.75" customHeight="1" x14ac:dyDescent="0.2">
      <c r="A28" s="10">
        <v>22</v>
      </c>
      <c r="B28" s="21" t="s">
        <v>87</v>
      </c>
      <c r="C28" s="22" t="s">
        <v>105</v>
      </c>
      <c r="D28" s="21" t="s">
        <v>64</v>
      </c>
      <c r="E28" s="21">
        <v>10</v>
      </c>
      <c r="F28" s="20"/>
      <c r="G28" s="8"/>
      <c r="H28" s="9">
        <f t="shared" si="1"/>
        <v>0</v>
      </c>
      <c r="I28" s="9">
        <f t="shared" si="2"/>
        <v>0</v>
      </c>
      <c r="J28" s="9">
        <f t="shared" si="3"/>
        <v>0</v>
      </c>
    </row>
    <row r="29" spans="1:10" ht="51.75" customHeight="1" x14ac:dyDescent="0.2">
      <c r="A29" s="10">
        <v>23</v>
      </c>
      <c r="B29" s="21" t="s">
        <v>88</v>
      </c>
      <c r="C29" s="22" t="s">
        <v>104</v>
      </c>
      <c r="D29" s="21" t="s">
        <v>61</v>
      </c>
      <c r="E29" s="21">
        <v>10</v>
      </c>
      <c r="F29" s="20"/>
      <c r="G29" s="8"/>
      <c r="H29" s="9">
        <f t="shared" si="1"/>
        <v>0</v>
      </c>
      <c r="I29" s="9">
        <f t="shared" si="2"/>
        <v>0</v>
      </c>
      <c r="J29" s="9">
        <f t="shared" si="3"/>
        <v>0</v>
      </c>
    </row>
    <row r="30" spans="1:10" ht="60.75" customHeight="1" x14ac:dyDescent="0.2">
      <c r="A30" s="6">
        <v>24</v>
      </c>
      <c r="B30" s="21" t="s">
        <v>89</v>
      </c>
      <c r="C30" s="22" t="s">
        <v>102</v>
      </c>
      <c r="D30" s="21" t="s">
        <v>64</v>
      </c>
      <c r="E30" s="21">
        <v>10</v>
      </c>
      <c r="F30" s="12"/>
      <c r="G30" s="8"/>
      <c r="H30" s="9">
        <f t="shared" si="0"/>
        <v>0</v>
      </c>
      <c r="I30" s="9">
        <f t="shared" ref="I30:I34" si="4">E30*F30</f>
        <v>0</v>
      </c>
      <c r="J30" s="9">
        <f t="shared" ref="J30:J34" si="5">H30*E30</f>
        <v>0</v>
      </c>
    </row>
    <row r="31" spans="1:10" ht="51" customHeight="1" x14ac:dyDescent="0.2">
      <c r="A31" s="6">
        <v>25</v>
      </c>
      <c r="B31" s="21" t="s">
        <v>89</v>
      </c>
      <c r="C31" s="22" t="s">
        <v>101</v>
      </c>
      <c r="D31" s="21" t="s">
        <v>64</v>
      </c>
      <c r="E31" s="21">
        <v>10</v>
      </c>
      <c r="F31" s="12"/>
      <c r="G31" s="8"/>
      <c r="H31" s="9">
        <f t="shared" si="0"/>
        <v>0</v>
      </c>
      <c r="I31" s="9">
        <f t="shared" si="4"/>
        <v>0</v>
      </c>
      <c r="J31" s="9">
        <f t="shared" si="5"/>
        <v>0</v>
      </c>
    </row>
    <row r="32" spans="1:10" ht="54.75" customHeight="1" x14ac:dyDescent="0.2">
      <c r="A32" s="10">
        <v>26</v>
      </c>
      <c r="B32" s="21" t="s">
        <v>90</v>
      </c>
      <c r="C32" s="22" t="s">
        <v>103</v>
      </c>
      <c r="D32" s="21" t="s">
        <v>28</v>
      </c>
      <c r="E32" s="21">
        <v>10</v>
      </c>
      <c r="F32" s="12"/>
      <c r="G32" s="8"/>
      <c r="H32" s="9">
        <f t="shared" si="0"/>
        <v>0</v>
      </c>
      <c r="I32" s="9">
        <f t="shared" si="4"/>
        <v>0</v>
      </c>
      <c r="J32" s="9">
        <f t="shared" si="5"/>
        <v>0</v>
      </c>
    </row>
    <row r="33" spans="1:10" x14ac:dyDescent="0.2">
      <c r="A33" s="10">
        <v>27</v>
      </c>
      <c r="B33" s="21" t="s">
        <v>91</v>
      </c>
      <c r="C33" s="22" t="s">
        <v>91</v>
      </c>
      <c r="D33" s="21" t="s">
        <v>68</v>
      </c>
      <c r="E33" s="21">
        <v>1</v>
      </c>
      <c r="F33" s="12"/>
      <c r="G33" s="8"/>
      <c r="H33" s="9">
        <f t="shared" si="0"/>
        <v>0</v>
      </c>
      <c r="I33" s="9">
        <f t="shared" si="4"/>
        <v>0</v>
      </c>
      <c r="J33" s="9">
        <f t="shared" si="5"/>
        <v>0</v>
      </c>
    </row>
    <row r="34" spans="1:10" ht="25.5" x14ac:dyDescent="0.2">
      <c r="A34" s="6">
        <v>28</v>
      </c>
      <c r="B34" s="21" t="s">
        <v>92</v>
      </c>
      <c r="C34" s="22" t="s">
        <v>100</v>
      </c>
      <c r="D34" s="21" t="s">
        <v>28</v>
      </c>
      <c r="E34" s="21">
        <v>1</v>
      </c>
      <c r="F34" s="12"/>
      <c r="G34" s="8"/>
      <c r="H34" s="9">
        <f t="shared" si="0"/>
        <v>0</v>
      </c>
      <c r="I34" s="9">
        <f t="shared" si="4"/>
        <v>0</v>
      </c>
      <c r="J34" s="9">
        <f t="shared" si="5"/>
        <v>0</v>
      </c>
    </row>
    <row r="35" spans="1:10" ht="44.25" customHeight="1" x14ac:dyDescent="0.2">
      <c r="A35" s="6">
        <v>29</v>
      </c>
      <c r="B35" s="21" t="s">
        <v>94</v>
      </c>
      <c r="C35" s="22" t="s">
        <v>99</v>
      </c>
      <c r="D35" s="21" t="s">
        <v>62</v>
      </c>
      <c r="E35" s="21">
        <v>1</v>
      </c>
      <c r="F35" s="12"/>
      <c r="G35" s="8"/>
      <c r="H35" s="9">
        <f t="shared" ref="H35" si="6">F35+F35*G35</f>
        <v>0</v>
      </c>
      <c r="I35" s="9">
        <f t="shared" ref="I35" si="7">E35*F35</f>
        <v>0</v>
      </c>
      <c r="J35" s="9">
        <f t="shared" ref="J35" si="8">H35*E35</f>
        <v>0</v>
      </c>
    </row>
    <row r="36" spans="1:10" ht="43.5" customHeight="1" x14ac:dyDescent="0.2">
      <c r="A36" s="10">
        <v>30</v>
      </c>
      <c r="B36" s="21" t="s">
        <v>95</v>
      </c>
      <c r="C36" s="22" t="s">
        <v>98</v>
      </c>
      <c r="D36" s="21" t="s">
        <v>69</v>
      </c>
      <c r="E36" s="21">
        <v>1</v>
      </c>
      <c r="F36" s="12"/>
      <c r="G36" s="8"/>
      <c r="H36" s="9">
        <v>0</v>
      </c>
      <c r="I36" s="9">
        <v>0</v>
      </c>
      <c r="J36" s="9">
        <v>0</v>
      </c>
    </row>
    <row r="37" spans="1:10" ht="60" customHeight="1" x14ac:dyDescent="0.2">
      <c r="A37" s="10">
        <v>31</v>
      </c>
      <c r="B37" s="21" t="s">
        <v>96</v>
      </c>
      <c r="C37" s="22" t="s">
        <v>97</v>
      </c>
      <c r="D37" s="21" t="s">
        <v>62</v>
      </c>
      <c r="E37" s="21">
        <v>1</v>
      </c>
      <c r="F37" s="12"/>
      <c r="G37" s="8"/>
      <c r="H37" s="9">
        <v>0</v>
      </c>
      <c r="I37" s="9">
        <v>0</v>
      </c>
      <c r="J37" s="9">
        <v>0</v>
      </c>
    </row>
    <row r="38" spans="1:10" ht="51.75" thickBot="1" x14ac:dyDescent="0.25">
      <c r="E38" s="13"/>
      <c r="F38" s="2" t="str">
        <f>"suma kontrolna: "
&amp;SUM(F7:F37)</f>
        <v>suma kontrolna: 0</v>
      </c>
      <c r="G38" s="2" t="str">
        <f>"suma kontrolna: "
&amp;SUM(G7:G37)</f>
        <v>suma kontrolna: 0</v>
      </c>
      <c r="H38" s="2" t="str">
        <f>"suma kontrolna: "
&amp;SUM(H7:H37)</f>
        <v>suma kontrolna: 0</v>
      </c>
      <c r="I38" s="14" t="str">
        <f>"Całkowita wartość netto: "&amp;SUM(I7:I37)&amp;" zł"</f>
        <v>Całkowita wartość netto: 0 zł</v>
      </c>
      <c r="J38" s="14" t="str">
        <f>"Całkowita wartość brutto: "&amp;SUM(J7:J37)&amp;" zł"</f>
        <v>Całkowita wartość brutto: 0 zł</v>
      </c>
    </row>
    <row r="39" spans="1:10" x14ac:dyDescent="0.2">
      <c r="C39" s="15"/>
    </row>
    <row r="40" spans="1:10" ht="47.45" customHeight="1" x14ac:dyDescent="0.2"/>
    <row r="42" spans="1:10" ht="49.9" customHeight="1" x14ac:dyDescent="0.2">
      <c r="F42" s="38" t="s">
        <v>5</v>
      </c>
      <c r="G42" s="38"/>
      <c r="H42" s="38"/>
      <c r="I42" s="38"/>
      <c r="J42" s="38"/>
    </row>
  </sheetData>
  <mergeCells count="4">
    <mergeCell ref="B1:J1"/>
    <mergeCell ref="A2:J2"/>
    <mergeCell ref="A3:J3"/>
    <mergeCell ref="F42:J42"/>
  </mergeCells>
  <conditionalFormatting sqref="B38:B1048576 B1:B7">
    <cfRule type="duplicateValues" dxfId="25" priority="7"/>
  </conditionalFormatting>
  <conditionalFormatting sqref="B7">
    <cfRule type="duplicateValues" dxfId="24" priority="44"/>
  </conditionalFormatting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O185"/>
  <sheetViews>
    <sheetView zoomScaleNormal="100" workbookViewId="0">
      <selection activeCell="G7" sqref="G7"/>
    </sheetView>
  </sheetViews>
  <sheetFormatPr defaultColWidth="8.85546875" defaultRowHeight="12.75" x14ac:dyDescent="0.2"/>
  <cols>
    <col min="1" max="1" width="4.7109375" style="3" customWidth="1"/>
    <col min="2" max="2" width="26.42578125" style="16" customWidth="1"/>
    <col min="3" max="3" width="34" style="3" customWidth="1"/>
    <col min="4" max="4" width="12.140625" style="16" customWidth="1"/>
    <col min="5" max="5" width="8.5703125" style="16" customWidth="1"/>
    <col min="6" max="6" width="9.85546875" style="3" customWidth="1"/>
    <col min="7" max="7" width="7.42578125" style="3" customWidth="1"/>
    <col min="8" max="10" width="13" style="3" customWidth="1"/>
    <col min="11" max="16384" width="8.85546875" style="3"/>
  </cols>
  <sheetData>
    <row r="1" spans="1:10" ht="124.5" customHeight="1" x14ac:dyDescent="0.2">
      <c r="A1" s="17" t="s">
        <v>13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46.9" customHeight="1" x14ac:dyDescent="0.2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4.45" customHeight="1" x14ac:dyDescent="0.2">
      <c r="A3" s="40" t="str">
        <f>A4</f>
        <v>część III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2">
      <c r="A4" s="19" t="s">
        <v>24</v>
      </c>
      <c r="B4" s="19" t="s">
        <v>25</v>
      </c>
      <c r="C4" s="18"/>
      <c r="D4" s="18"/>
      <c r="E4" s="18"/>
      <c r="F4" s="18"/>
      <c r="G4" s="18"/>
      <c r="H4" s="18"/>
      <c r="I4" s="18"/>
      <c r="J4" s="18"/>
    </row>
    <row r="5" spans="1:10" s="5" customFormat="1" ht="85.9" customHeight="1" x14ac:dyDescent="0.2">
      <c r="A5" s="4" t="s">
        <v>0</v>
      </c>
      <c r="B5" s="4" t="str">
        <f>"Wzorcowy numer katalogowy " &amp; B4 &amp; " lub oferowanego produktu równoważnego"</f>
        <v>Wzorcowy numer katalogowy Roche lub oferowanego produktu równoważnego</v>
      </c>
      <c r="C5" s="4" t="str">
        <f xml:space="preserve"> "Wzorcowa nazwa produktu " &amp;B4&amp;" lub oferowanego produktu równoważnego"</f>
        <v>Wzorcowa nazwa produktu Roche lub oferowanego produktu równoważnego</v>
      </c>
      <c r="D5" s="4" t="s">
        <v>6</v>
      </c>
      <c r="E5" s="4" t="s">
        <v>7</v>
      </c>
      <c r="F5" s="4" t="s">
        <v>2</v>
      </c>
      <c r="G5" s="4" t="s">
        <v>1</v>
      </c>
      <c r="H5" s="4" t="s">
        <v>3</v>
      </c>
      <c r="I5" s="4" t="s">
        <v>8</v>
      </c>
      <c r="J5" s="4" t="s">
        <v>4</v>
      </c>
    </row>
    <row r="6" spans="1:10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 t="s">
        <v>14</v>
      </c>
      <c r="I6" s="1" t="s">
        <v>10</v>
      </c>
      <c r="J6" s="1" t="s">
        <v>9</v>
      </c>
    </row>
    <row r="7" spans="1:10" ht="45.75" customHeight="1" x14ac:dyDescent="0.2">
      <c r="A7" s="6">
        <v>1</v>
      </c>
      <c r="B7" s="21" t="s">
        <v>232</v>
      </c>
      <c r="C7" s="22" t="s">
        <v>238</v>
      </c>
      <c r="D7" s="23" t="s">
        <v>218</v>
      </c>
      <c r="E7" s="23">
        <v>1</v>
      </c>
      <c r="F7" s="7"/>
      <c r="G7" s="8"/>
      <c r="H7" s="9">
        <f t="shared" ref="H7:H180" si="0">F7+F7*G7</f>
        <v>0</v>
      </c>
      <c r="I7" s="9">
        <f>E7*F7</f>
        <v>0</v>
      </c>
      <c r="J7" s="9">
        <f>H7*E7</f>
        <v>0</v>
      </c>
    </row>
    <row r="8" spans="1:10" ht="51" customHeight="1" x14ac:dyDescent="0.2">
      <c r="A8" s="10">
        <v>2</v>
      </c>
      <c r="B8" s="21" t="s">
        <v>233</v>
      </c>
      <c r="C8" s="22" t="s">
        <v>239</v>
      </c>
      <c r="D8" s="23" t="s">
        <v>218</v>
      </c>
      <c r="E8" s="23">
        <v>1</v>
      </c>
      <c r="F8" s="11"/>
      <c r="G8" s="8"/>
      <c r="H8" s="9">
        <f t="shared" si="0"/>
        <v>0</v>
      </c>
      <c r="I8" s="9">
        <f t="shared" ref="I8:I180" si="1">E8*F8</f>
        <v>0</v>
      </c>
      <c r="J8" s="9">
        <f t="shared" ref="J8:J180" si="2">H8*E8</f>
        <v>0</v>
      </c>
    </row>
    <row r="9" spans="1:10" ht="25.5" x14ac:dyDescent="0.2">
      <c r="A9" s="10">
        <v>3</v>
      </c>
      <c r="B9" s="21" t="s">
        <v>234</v>
      </c>
      <c r="C9" s="22" t="s">
        <v>240</v>
      </c>
      <c r="D9" s="23" t="s">
        <v>219</v>
      </c>
      <c r="E9" s="23">
        <v>1</v>
      </c>
      <c r="F9" s="12"/>
      <c r="G9" s="8"/>
      <c r="H9" s="9">
        <f t="shared" si="0"/>
        <v>0</v>
      </c>
      <c r="I9" s="9">
        <f t="shared" si="1"/>
        <v>0</v>
      </c>
      <c r="J9" s="9">
        <f t="shared" si="2"/>
        <v>0</v>
      </c>
    </row>
    <row r="10" spans="1:10" ht="25.5" x14ac:dyDescent="0.2">
      <c r="A10" s="6">
        <v>4</v>
      </c>
      <c r="B10" s="21" t="s">
        <v>234</v>
      </c>
      <c r="C10" s="22" t="s">
        <v>241</v>
      </c>
      <c r="D10" s="23" t="s">
        <v>219</v>
      </c>
      <c r="E10" s="23">
        <v>1</v>
      </c>
      <c r="F10" s="12"/>
      <c r="G10" s="8"/>
      <c r="H10" s="9">
        <f t="shared" si="0"/>
        <v>0</v>
      </c>
      <c r="I10" s="9">
        <f t="shared" si="1"/>
        <v>0</v>
      </c>
      <c r="J10" s="9">
        <f t="shared" si="2"/>
        <v>0</v>
      </c>
    </row>
    <row r="11" spans="1:10" ht="35.25" customHeight="1" x14ac:dyDescent="0.2">
      <c r="A11" s="10">
        <v>5</v>
      </c>
      <c r="B11" s="21" t="s">
        <v>236</v>
      </c>
      <c r="C11" s="22" t="s">
        <v>244</v>
      </c>
      <c r="D11" s="23" t="s">
        <v>220</v>
      </c>
      <c r="E11" s="23">
        <v>1</v>
      </c>
      <c r="F11" s="12"/>
      <c r="G11" s="8"/>
      <c r="H11" s="9">
        <f t="shared" si="0"/>
        <v>0</v>
      </c>
      <c r="I11" s="9">
        <f t="shared" si="1"/>
        <v>0</v>
      </c>
      <c r="J11" s="9">
        <f t="shared" si="2"/>
        <v>0</v>
      </c>
    </row>
    <row r="12" spans="1:10" ht="51" x14ac:dyDescent="0.2">
      <c r="A12" s="10">
        <v>6</v>
      </c>
      <c r="B12" s="21" t="s">
        <v>236</v>
      </c>
      <c r="C12" s="22" t="s">
        <v>243</v>
      </c>
      <c r="D12" s="23" t="s">
        <v>220</v>
      </c>
      <c r="E12" s="23">
        <v>1</v>
      </c>
      <c r="F12" s="12"/>
      <c r="G12" s="8"/>
      <c r="H12" s="9">
        <f t="shared" si="0"/>
        <v>0</v>
      </c>
      <c r="I12" s="9">
        <f t="shared" si="1"/>
        <v>0</v>
      </c>
      <c r="J12" s="9">
        <f t="shared" si="2"/>
        <v>0</v>
      </c>
    </row>
    <row r="13" spans="1:10" ht="53.25" customHeight="1" x14ac:dyDescent="0.2">
      <c r="A13" s="6">
        <v>7</v>
      </c>
      <c r="B13" s="21" t="s">
        <v>236</v>
      </c>
      <c r="C13" s="22" t="s">
        <v>242</v>
      </c>
      <c r="D13" s="23" t="s">
        <v>221</v>
      </c>
      <c r="E13" s="23">
        <v>1</v>
      </c>
      <c r="F13" s="12"/>
      <c r="G13" s="8"/>
      <c r="H13" s="9">
        <f t="shared" si="0"/>
        <v>0</v>
      </c>
      <c r="I13" s="9">
        <f t="shared" si="1"/>
        <v>0</v>
      </c>
      <c r="J13" s="9">
        <f t="shared" si="2"/>
        <v>0</v>
      </c>
    </row>
    <row r="14" spans="1:10" ht="50.25" customHeight="1" x14ac:dyDescent="0.2">
      <c r="A14" s="10">
        <v>8</v>
      </c>
      <c r="B14" s="21" t="s">
        <v>237</v>
      </c>
      <c r="C14" s="22" t="s">
        <v>245</v>
      </c>
      <c r="D14" s="23" t="s">
        <v>222</v>
      </c>
      <c r="E14" s="23">
        <v>1</v>
      </c>
      <c r="F14" s="12"/>
      <c r="G14" s="8"/>
      <c r="H14" s="9">
        <f t="shared" si="0"/>
        <v>0</v>
      </c>
      <c r="I14" s="9">
        <f t="shared" si="1"/>
        <v>0</v>
      </c>
      <c r="J14" s="9">
        <f t="shared" si="2"/>
        <v>0</v>
      </c>
    </row>
    <row r="15" spans="1:10" ht="38.25" x14ac:dyDescent="0.2">
      <c r="A15" s="10">
        <v>9</v>
      </c>
      <c r="B15" s="21" t="s">
        <v>247</v>
      </c>
      <c r="C15" s="22" t="s">
        <v>246</v>
      </c>
      <c r="D15" s="23" t="s">
        <v>223</v>
      </c>
      <c r="E15" s="23">
        <v>1</v>
      </c>
      <c r="F15" s="12"/>
      <c r="G15" s="8"/>
      <c r="H15" s="9">
        <f t="shared" si="0"/>
        <v>0</v>
      </c>
      <c r="I15" s="9">
        <f t="shared" si="1"/>
        <v>0</v>
      </c>
      <c r="J15" s="9">
        <f t="shared" si="2"/>
        <v>0</v>
      </c>
    </row>
    <row r="16" spans="1:10" ht="45" customHeight="1" x14ac:dyDescent="0.2">
      <c r="A16" s="6">
        <v>10</v>
      </c>
      <c r="B16" s="21" t="s">
        <v>60</v>
      </c>
      <c r="C16" s="22" t="s">
        <v>248</v>
      </c>
      <c r="D16" s="23" t="s">
        <v>224</v>
      </c>
      <c r="E16" s="23">
        <v>1</v>
      </c>
      <c r="F16" s="12"/>
      <c r="G16" s="8"/>
      <c r="H16" s="9">
        <f t="shared" si="0"/>
        <v>0</v>
      </c>
      <c r="I16" s="9">
        <f t="shared" si="1"/>
        <v>0</v>
      </c>
      <c r="J16" s="9">
        <f t="shared" si="2"/>
        <v>0</v>
      </c>
    </row>
    <row r="17" spans="1:10" ht="50.25" customHeight="1" x14ac:dyDescent="0.2">
      <c r="A17" s="10">
        <v>11</v>
      </c>
      <c r="B17" s="21" t="s">
        <v>70</v>
      </c>
      <c r="C17" s="22" t="s">
        <v>249</v>
      </c>
      <c r="D17" s="23" t="s">
        <v>225</v>
      </c>
      <c r="E17" s="23">
        <v>1</v>
      </c>
      <c r="F17" s="12"/>
      <c r="G17" s="8"/>
      <c r="H17" s="9">
        <f t="shared" si="0"/>
        <v>0</v>
      </c>
      <c r="I17" s="9">
        <f t="shared" si="1"/>
        <v>0</v>
      </c>
      <c r="J17" s="9">
        <f t="shared" si="2"/>
        <v>0</v>
      </c>
    </row>
    <row r="18" spans="1:10" ht="51.75" customHeight="1" x14ac:dyDescent="0.2">
      <c r="A18" s="10">
        <v>12</v>
      </c>
      <c r="B18" s="21" t="s">
        <v>70</v>
      </c>
      <c r="C18" s="22" t="s">
        <v>250</v>
      </c>
      <c r="D18" s="23" t="s">
        <v>226</v>
      </c>
      <c r="E18" s="23">
        <v>1</v>
      </c>
      <c r="F18" s="12"/>
      <c r="G18" s="8"/>
      <c r="H18" s="9">
        <f t="shared" si="0"/>
        <v>0</v>
      </c>
      <c r="I18" s="9">
        <f t="shared" si="1"/>
        <v>0</v>
      </c>
      <c r="J18" s="9">
        <f t="shared" si="2"/>
        <v>0</v>
      </c>
    </row>
    <row r="19" spans="1:10" ht="68.25" customHeight="1" x14ac:dyDescent="0.2">
      <c r="A19" s="6">
        <v>13</v>
      </c>
      <c r="B19" s="21" t="s">
        <v>251</v>
      </c>
      <c r="C19" s="22" t="s">
        <v>252</v>
      </c>
      <c r="D19" s="23" t="s">
        <v>225</v>
      </c>
      <c r="E19" s="23">
        <v>1</v>
      </c>
      <c r="F19" s="12"/>
      <c r="G19" s="8"/>
      <c r="H19" s="9">
        <f t="shared" si="0"/>
        <v>0</v>
      </c>
      <c r="I19" s="9">
        <f t="shared" si="1"/>
        <v>0</v>
      </c>
      <c r="J19" s="9">
        <f t="shared" si="2"/>
        <v>0</v>
      </c>
    </row>
    <row r="20" spans="1:10" ht="39.75" customHeight="1" x14ac:dyDescent="0.2">
      <c r="A20" s="10">
        <v>14</v>
      </c>
      <c r="B20" s="21" t="s">
        <v>253</v>
      </c>
      <c r="C20" s="22" t="s">
        <v>254</v>
      </c>
      <c r="D20" s="23" t="s">
        <v>227</v>
      </c>
      <c r="E20" s="23">
        <v>1</v>
      </c>
      <c r="F20" s="12"/>
      <c r="G20" s="8"/>
      <c r="H20" s="9">
        <f t="shared" si="0"/>
        <v>0</v>
      </c>
      <c r="I20" s="9">
        <f t="shared" si="1"/>
        <v>0</v>
      </c>
      <c r="J20" s="9">
        <f t="shared" si="2"/>
        <v>0</v>
      </c>
    </row>
    <row r="21" spans="1:10" ht="36.75" customHeight="1" x14ac:dyDescent="0.2">
      <c r="A21" s="10">
        <v>15</v>
      </c>
      <c r="B21" s="21" t="s">
        <v>255</v>
      </c>
      <c r="C21" s="22" t="s">
        <v>256</v>
      </c>
      <c r="D21" s="23" t="s">
        <v>227</v>
      </c>
      <c r="E21" s="23">
        <v>1</v>
      </c>
      <c r="F21" s="12"/>
      <c r="G21" s="8"/>
      <c r="H21" s="9">
        <f t="shared" si="0"/>
        <v>0</v>
      </c>
      <c r="I21" s="9">
        <f t="shared" si="1"/>
        <v>0</v>
      </c>
      <c r="J21" s="9">
        <f t="shared" si="2"/>
        <v>0</v>
      </c>
    </row>
    <row r="22" spans="1:10" ht="25.5" x14ac:dyDescent="0.2">
      <c r="A22" s="6">
        <v>16</v>
      </c>
      <c r="B22" s="21" t="s">
        <v>257</v>
      </c>
      <c r="C22" s="22" t="s">
        <v>258</v>
      </c>
      <c r="D22" s="23" t="s">
        <v>228</v>
      </c>
      <c r="E22" s="23">
        <v>1</v>
      </c>
      <c r="F22" s="12"/>
      <c r="G22" s="8"/>
      <c r="H22" s="9">
        <f t="shared" si="0"/>
        <v>0</v>
      </c>
      <c r="I22" s="9">
        <f t="shared" si="1"/>
        <v>0</v>
      </c>
      <c r="J22" s="9">
        <f t="shared" si="2"/>
        <v>0</v>
      </c>
    </row>
    <row r="23" spans="1:10" ht="36.75" customHeight="1" x14ac:dyDescent="0.2">
      <c r="A23" s="10">
        <v>17</v>
      </c>
      <c r="B23" s="21" t="s">
        <v>257</v>
      </c>
      <c r="C23" s="22" t="s">
        <v>259</v>
      </c>
      <c r="D23" s="23" t="s">
        <v>229</v>
      </c>
      <c r="E23" s="23">
        <v>1</v>
      </c>
      <c r="F23" s="12"/>
      <c r="G23" s="8"/>
      <c r="H23" s="9">
        <f t="shared" si="0"/>
        <v>0</v>
      </c>
      <c r="I23" s="9">
        <f t="shared" si="1"/>
        <v>0</v>
      </c>
      <c r="J23" s="9">
        <f t="shared" si="2"/>
        <v>0</v>
      </c>
    </row>
    <row r="24" spans="1:10" ht="55.5" customHeight="1" x14ac:dyDescent="0.2">
      <c r="A24" s="10">
        <v>18</v>
      </c>
      <c r="B24" s="21" t="s">
        <v>260</v>
      </c>
      <c r="C24" s="22" t="s">
        <v>261</v>
      </c>
      <c r="D24" s="23" t="s">
        <v>230</v>
      </c>
      <c r="E24" s="23">
        <v>1</v>
      </c>
      <c r="F24" s="12"/>
      <c r="G24" s="8"/>
      <c r="H24" s="9">
        <f t="shared" si="0"/>
        <v>0</v>
      </c>
      <c r="I24" s="9">
        <f t="shared" si="1"/>
        <v>0</v>
      </c>
      <c r="J24" s="9">
        <f t="shared" si="2"/>
        <v>0</v>
      </c>
    </row>
    <row r="25" spans="1:10" ht="38.25" x14ac:dyDescent="0.2">
      <c r="A25" s="6">
        <v>19</v>
      </c>
      <c r="B25" s="21" t="s">
        <v>260</v>
      </c>
      <c r="C25" s="22" t="s">
        <v>262</v>
      </c>
      <c r="D25" s="23" t="s">
        <v>231</v>
      </c>
      <c r="E25" s="23">
        <v>1</v>
      </c>
      <c r="F25" s="12"/>
      <c r="G25" s="8"/>
      <c r="H25" s="9">
        <f t="shared" si="0"/>
        <v>0</v>
      </c>
      <c r="I25" s="9">
        <f t="shared" si="1"/>
        <v>0</v>
      </c>
      <c r="J25" s="9">
        <f t="shared" si="2"/>
        <v>0</v>
      </c>
    </row>
    <row r="26" spans="1:10" ht="25.5" x14ac:dyDescent="0.2">
      <c r="A26" s="10">
        <v>20</v>
      </c>
      <c r="B26" s="21" t="s">
        <v>264</v>
      </c>
      <c r="C26" s="22" t="s">
        <v>263</v>
      </c>
      <c r="D26" s="23" t="s">
        <v>230</v>
      </c>
      <c r="E26" s="23">
        <v>1</v>
      </c>
      <c r="F26" s="12"/>
      <c r="G26" s="8"/>
      <c r="H26" s="9">
        <f t="shared" si="0"/>
        <v>0</v>
      </c>
      <c r="I26" s="9">
        <f t="shared" si="1"/>
        <v>0</v>
      </c>
      <c r="J26" s="9">
        <f t="shared" si="2"/>
        <v>0</v>
      </c>
    </row>
    <row r="27" spans="1:10" ht="25.5" x14ac:dyDescent="0.2">
      <c r="A27" s="10">
        <v>21</v>
      </c>
      <c r="B27" s="21" t="s">
        <v>264</v>
      </c>
      <c r="C27" s="22" t="s">
        <v>265</v>
      </c>
      <c r="D27" s="23" t="s">
        <v>230</v>
      </c>
      <c r="E27" s="23">
        <v>1</v>
      </c>
      <c r="F27" s="12"/>
      <c r="G27" s="8"/>
      <c r="H27" s="9">
        <f t="shared" si="0"/>
        <v>0</v>
      </c>
      <c r="I27" s="9">
        <f t="shared" si="1"/>
        <v>0</v>
      </c>
      <c r="J27" s="9">
        <f t="shared" si="2"/>
        <v>0</v>
      </c>
    </row>
    <row r="28" spans="1:10" ht="25.5" x14ac:dyDescent="0.2">
      <c r="A28" s="6">
        <v>22</v>
      </c>
      <c r="B28" s="21" t="s">
        <v>264</v>
      </c>
      <c r="C28" s="22" t="s">
        <v>266</v>
      </c>
      <c r="D28" s="23" t="s">
        <v>230</v>
      </c>
      <c r="E28" s="23">
        <v>1</v>
      </c>
      <c r="F28" s="12"/>
      <c r="G28" s="8"/>
      <c r="H28" s="9">
        <f t="shared" si="0"/>
        <v>0</v>
      </c>
      <c r="I28" s="9">
        <f t="shared" si="1"/>
        <v>0</v>
      </c>
      <c r="J28" s="9">
        <f t="shared" si="2"/>
        <v>0</v>
      </c>
    </row>
    <row r="29" spans="1:10" ht="34.5" customHeight="1" x14ac:dyDescent="0.2">
      <c r="A29" s="10">
        <v>23</v>
      </c>
      <c r="B29" s="21" t="s">
        <v>268</v>
      </c>
      <c r="C29" s="22" t="s">
        <v>267</v>
      </c>
      <c r="D29" s="23">
        <v>500</v>
      </c>
      <c r="E29" s="23">
        <v>1</v>
      </c>
      <c r="F29" s="12"/>
      <c r="G29" s="8"/>
      <c r="H29" s="9">
        <f t="shared" si="0"/>
        <v>0</v>
      </c>
      <c r="I29" s="9">
        <f t="shared" si="1"/>
        <v>0</v>
      </c>
      <c r="J29" s="9">
        <f t="shared" si="2"/>
        <v>0</v>
      </c>
    </row>
    <row r="30" spans="1:10" ht="30.75" customHeight="1" x14ac:dyDescent="0.2">
      <c r="A30" s="10">
        <v>24</v>
      </c>
      <c r="B30" s="21" t="s">
        <v>268</v>
      </c>
      <c r="C30" s="22" t="s">
        <v>269</v>
      </c>
      <c r="D30" s="23">
        <v>500</v>
      </c>
      <c r="E30" s="23">
        <v>1</v>
      </c>
      <c r="F30" s="12"/>
      <c r="G30" s="8"/>
      <c r="H30" s="9">
        <f t="shared" si="0"/>
        <v>0</v>
      </c>
      <c r="I30" s="9">
        <f t="shared" si="1"/>
        <v>0</v>
      </c>
      <c r="J30" s="9">
        <f t="shared" si="2"/>
        <v>0</v>
      </c>
    </row>
    <row r="31" spans="1:10" ht="39.75" customHeight="1" x14ac:dyDescent="0.2">
      <c r="A31" s="6">
        <v>25</v>
      </c>
      <c r="B31" s="21" t="s">
        <v>268</v>
      </c>
      <c r="C31" s="22" t="s">
        <v>270</v>
      </c>
      <c r="D31" s="23">
        <v>500</v>
      </c>
      <c r="E31" s="23">
        <v>1</v>
      </c>
      <c r="F31" s="12"/>
      <c r="G31" s="8"/>
      <c r="H31" s="9">
        <f t="shared" si="0"/>
        <v>0</v>
      </c>
      <c r="I31" s="9">
        <f t="shared" si="1"/>
        <v>0</v>
      </c>
      <c r="J31" s="9">
        <f t="shared" si="2"/>
        <v>0</v>
      </c>
    </row>
    <row r="32" spans="1:10" ht="33" customHeight="1" x14ac:dyDescent="0.2">
      <c r="A32" s="10">
        <v>26</v>
      </c>
      <c r="B32" s="21" t="s">
        <v>268</v>
      </c>
      <c r="C32" s="22" t="s">
        <v>271</v>
      </c>
      <c r="D32" s="23">
        <v>500</v>
      </c>
      <c r="E32" s="23">
        <v>1</v>
      </c>
      <c r="F32" s="12"/>
      <c r="G32" s="8"/>
      <c r="H32" s="9">
        <f t="shared" si="0"/>
        <v>0</v>
      </c>
      <c r="I32" s="9">
        <f t="shared" si="1"/>
        <v>0</v>
      </c>
      <c r="J32" s="9">
        <f t="shared" si="2"/>
        <v>0</v>
      </c>
    </row>
    <row r="33" spans="1:10" ht="35.25" customHeight="1" x14ac:dyDescent="0.2">
      <c r="A33" s="10">
        <v>27</v>
      </c>
      <c r="B33" s="21" t="s">
        <v>268</v>
      </c>
      <c r="C33" s="22" t="s">
        <v>272</v>
      </c>
      <c r="D33" s="23">
        <v>500</v>
      </c>
      <c r="E33" s="23">
        <v>1</v>
      </c>
      <c r="F33" s="12"/>
      <c r="G33" s="8"/>
      <c r="H33" s="9">
        <f t="shared" si="0"/>
        <v>0</v>
      </c>
      <c r="I33" s="9">
        <f t="shared" si="1"/>
        <v>0</v>
      </c>
      <c r="J33" s="9">
        <f t="shared" si="2"/>
        <v>0</v>
      </c>
    </row>
    <row r="34" spans="1:10" ht="27.75" customHeight="1" x14ac:dyDescent="0.2">
      <c r="A34" s="6">
        <v>28</v>
      </c>
      <c r="B34" s="21" t="s">
        <v>268</v>
      </c>
      <c r="C34" s="22" t="s">
        <v>273</v>
      </c>
      <c r="D34" s="23">
        <v>500</v>
      </c>
      <c r="E34" s="23">
        <v>1</v>
      </c>
      <c r="F34" s="12"/>
      <c r="G34" s="8"/>
      <c r="H34" s="9">
        <f t="shared" si="0"/>
        <v>0</v>
      </c>
      <c r="I34" s="9">
        <f t="shared" si="1"/>
        <v>0</v>
      </c>
      <c r="J34" s="9">
        <f t="shared" si="2"/>
        <v>0</v>
      </c>
    </row>
    <row r="35" spans="1:10" ht="36" customHeight="1" x14ac:dyDescent="0.2">
      <c r="A35" s="10">
        <v>29</v>
      </c>
      <c r="B35" s="21" t="s">
        <v>268</v>
      </c>
      <c r="C35" s="22" t="s">
        <v>274</v>
      </c>
      <c r="D35" s="23">
        <v>500</v>
      </c>
      <c r="E35" s="23">
        <v>1</v>
      </c>
      <c r="F35" s="12"/>
      <c r="G35" s="8"/>
      <c r="H35" s="9">
        <f t="shared" si="0"/>
        <v>0</v>
      </c>
      <c r="I35" s="9">
        <f t="shared" si="1"/>
        <v>0</v>
      </c>
      <c r="J35" s="9">
        <f t="shared" si="2"/>
        <v>0</v>
      </c>
    </row>
    <row r="36" spans="1:10" ht="42.75" customHeight="1" x14ac:dyDescent="0.2">
      <c r="A36" s="10">
        <v>30</v>
      </c>
      <c r="B36" s="21" t="s">
        <v>268</v>
      </c>
      <c r="C36" s="22" t="s">
        <v>275</v>
      </c>
      <c r="D36" s="23">
        <v>500</v>
      </c>
      <c r="E36" s="23">
        <v>1</v>
      </c>
      <c r="F36" s="12"/>
      <c r="G36" s="8"/>
      <c r="H36" s="9">
        <f t="shared" si="0"/>
        <v>0</v>
      </c>
      <c r="I36" s="9">
        <f t="shared" si="1"/>
        <v>0</v>
      </c>
      <c r="J36" s="9">
        <f t="shared" si="2"/>
        <v>0</v>
      </c>
    </row>
    <row r="37" spans="1:10" ht="37.5" customHeight="1" x14ac:dyDescent="0.2">
      <c r="A37" s="6">
        <v>31</v>
      </c>
      <c r="B37" s="21" t="s">
        <v>268</v>
      </c>
      <c r="C37" s="22" t="s">
        <v>280</v>
      </c>
      <c r="D37" s="23">
        <v>300</v>
      </c>
      <c r="E37" s="23">
        <v>1</v>
      </c>
      <c r="F37" s="12"/>
      <c r="G37" s="8"/>
      <c r="H37" s="9">
        <f t="shared" si="0"/>
        <v>0</v>
      </c>
      <c r="I37" s="9">
        <f t="shared" si="1"/>
        <v>0</v>
      </c>
      <c r="J37" s="9">
        <f t="shared" si="2"/>
        <v>0</v>
      </c>
    </row>
    <row r="38" spans="1:10" ht="30.75" customHeight="1" x14ac:dyDescent="0.2">
      <c r="A38" s="10">
        <v>32</v>
      </c>
      <c r="B38" s="21" t="s">
        <v>268</v>
      </c>
      <c r="C38" s="22" t="s">
        <v>279</v>
      </c>
      <c r="D38" s="23">
        <v>300</v>
      </c>
      <c r="E38" s="23">
        <v>1</v>
      </c>
      <c r="F38" s="12"/>
      <c r="G38" s="8"/>
      <c r="H38" s="9">
        <f t="shared" si="0"/>
        <v>0</v>
      </c>
      <c r="I38" s="9">
        <f t="shared" si="1"/>
        <v>0</v>
      </c>
      <c r="J38" s="9">
        <f t="shared" si="2"/>
        <v>0</v>
      </c>
    </row>
    <row r="39" spans="1:10" ht="31.5" customHeight="1" x14ac:dyDescent="0.2">
      <c r="A39" s="10">
        <v>33</v>
      </c>
      <c r="B39" s="21" t="s">
        <v>268</v>
      </c>
      <c r="C39" s="22" t="s">
        <v>278</v>
      </c>
      <c r="D39" s="23">
        <v>300</v>
      </c>
      <c r="E39" s="23">
        <v>1</v>
      </c>
      <c r="F39" s="12"/>
      <c r="G39" s="8"/>
      <c r="H39" s="9">
        <f t="shared" si="0"/>
        <v>0</v>
      </c>
      <c r="I39" s="9">
        <f t="shared" si="1"/>
        <v>0</v>
      </c>
      <c r="J39" s="9">
        <f t="shared" si="2"/>
        <v>0</v>
      </c>
    </row>
    <row r="40" spans="1:10" ht="26.25" customHeight="1" x14ac:dyDescent="0.2">
      <c r="A40" s="6">
        <v>34</v>
      </c>
      <c r="B40" s="21" t="s">
        <v>268</v>
      </c>
      <c r="C40" s="22" t="s">
        <v>277</v>
      </c>
      <c r="D40" s="23">
        <v>100</v>
      </c>
      <c r="E40" s="23">
        <v>1</v>
      </c>
      <c r="F40" s="12"/>
      <c r="G40" s="8"/>
      <c r="H40" s="9">
        <f t="shared" si="0"/>
        <v>0</v>
      </c>
      <c r="I40" s="9">
        <f t="shared" si="1"/>
        <v>0</v>
      </c>
      <c r="J40" s="9">
        <f t="shared" si="2"/>
        <v>0</v>
      </c>
    </row>
    <row r="41" spans="1:10" ht="39.75" customHeight="1" x14ac:dyDescent="0.2">
      <c r="A41" s="10">
        <v>35</v>
      </c>
      <c r="B41" s="21" t="s">
        <v>268</v>
      </c>
      <c r="C41" s="22" t="s">
        <v>276</v>
      </c>
      <c r="D41" s="23">
        <v>100</v>
      </c>
      <c r="E41" s="23">
        <v>1</v>
      </c>
      <c r="F41" s="12"/>
      <c r="G41" s="8"/>
      <c r="H41" s="9">
        <f t="shared" si="0"/>
        <v>0</v>
      </c>
      <c r="I41" s="9">
        <f t="shared" si="1"/>
        <v>0</v>
      </c>
      <c r="J41" s="9">
        <f t="shared" si="2"/>
        <v>0</v>
      </c>
    </row>
    <row r="42" spans="1:10" ht="45.75" customHeight="1" x14ac:dyDescent="0.2">
      <c r="A42" s="10">
        <v>36</v>
      </c>
      <c r="B42" s="21" t="s">
        <v>281</v>
      </c>
      <c r="C42" s="22" t="s">
        <v>282</v>
      </c>
      <c r="D42" s="23">
        <v>300</v>
      </c>
      <c r="E42" s="23">
        <v>1</v>
      </c>
      <c r="F42" s="12"/>
      <c r="G42" s="8"/>
      <c r="H42" s="9">
        <f t="shared" si="0"/>
        <v>0</v>
      </c>
      <c r="I42" s="9">
        <f t="shared" si="1"/>
        <v>0</v>
      </c>
      <c r="J42" s="9">
        <f t="shared" si="2"/>
        <v>0</v>
      </c>
    </row>
    <row r="43" spans="1:10" ht="49.5" customHeight="1" x14ac:dyDescent="0.2">
      <c r="A43" s="6">
        <v>37</v>
      </c>
      <c r="B43" s="21" t="s">
        <v>281</v>
      </c>
      <c r="C43" s="22" t="s">
        <v>283</v>
      </c>
      <c r="D43" s="23">
        <v>300</v>
      </c>
      <c r="E43" s="23">
        <v>1</v>
      </c>
      <c r="F43" s="12"/>
      <c r="G43" s="8"/>
      <c r="H43" s="9">
        <f t="shared" si="0"/>
        <v>0</v>
      </c>
      <c r="I43" s="9">
        <f t="shared" si="1"/>
        <v>0</v>
      </c>
      <c r="J43" s="9">
        <f t="shared" si="2"/>
        <v>0</v>
      </c>
    </row>
    <row r="44" spans="1:10" ht="48" customHeight="1" x14ac:dyDescent="0.2">
      <c r="A44" s="10">
        <v>38</v>
      </c>
      <c r="B44" s="21" t="s">
        <v>281</v>
      </c>
      <c r="C44" s="22" t="s">
        <v>285</v>
      </c>
      <c r="D44" s="23">
        <v>300</v>
      </c>
      <c r="E44" s="23">
        <v>1</v>
      </c>
      <c r="F44" s="12"/>
      <c r="G44" s="8"/>
      <c r="H44" s="9">
        <f t="shared" si="0"/>
        <v>0</v>
      </c>
      <c r="I44" s="9">
        <f t="shared" si="1"/>
        <v>0</v>
      </c>
      <c r="J44" s="9">
        <f t="shared" si="2"/>
        <v>0</v>
      </c>
    </row>
    <row r="45" spans="1:10" ht="48.75" customHeight="1" x14ac:dyDescent="0.2">
      <c r="A45" s="10">
        <v>39</v>
      </c>
      <c r="B45" s="21" t="s">
        <v>281</v>
      </c>
      <c r="C45" s="22" t="s">
        <v>286</v>
      </c>
      <c r="D45" s="23">
        <v>300</v>
      </c>
      <c r="E45" s="23">
        <v>1</v>
      </c>
      <c r="F45" s="12"/>
      <c r="G45" s="8"/>
      <c r="H45" s="9">
        <f t="shared" si="0"/>
        <v>0</v>
      </c>
      <c r="I45" s="9">
        <f t="shared" si="1"/>
        <v>0</v>
      </c>
      <c r="J45" s="9">
        <f t="shared" si="2"/>
        <v>0</v>
      </c>
    </row>
    <row r="46" spans="1:10" ht="50.25" customHeight="1" x14ac:dyDescent="0.2">
      <c r="A46" s="6">
        <v>40</v>
      </c>
      <c r="B46" s="21" t="s">
        <v>281</v>
      </c>
      <c r="C46" s="22" t="s">
        <v>287</v>
      </c>
      <c r="D46" s="23">
        <v>300</v>
      </c>
      <c r="E46" s="23">
        <v>1</v>
      </c>
      <c r="F46" s="12"/>
      <c r="G46" s="8"/>
      <c r="H46" s="9">
        <f t="shared" si="0"/>
        <v>0</v>
      </c>
      <c r="I46" s="9">
        <f t="shared" si="1"/>
        <v>0</v>
      </c>
      <c r="J46" s="9">
        <f t="shared" si="2"/>
        <v>0</v>
      </c>
    </row>
    <row r="47" spans="1:10" ht="51" customHeight="1" x14ac:dyDescent="0.2">
      <c r="A47" s="10">
        <v>41</v>
      </c>
      <c r="B47" s="21" t="s">
        <v>281</v>
      </c>
      <c r="C47" s="22" t="s">
        <v>284</v>
      </c>
      <c r="D47" s="23">
        <v>300</v>
      </c>
      <c r="E47" s="23">
        <v>1</v>
      </c>
      <c r="F47" s="12"/>
      <c r="G47" s="8"/>
      <c r="H47" s="9">
        <f t="shared" si="0"/>
        <v>0</v>
      </c>
      <c r="I47" s="9">
        <f t="shared" si="1"/>
        <v>0</v>
      </c>
      <c r="J47" s="9">
        <f t="shared" si="2"/>
        <v>0</v>
      </c>
    </row>
    <row r="48" spans="1:10" ht="51" customHeight="1" x14ac:dyDescent="0.2">
      <c r="A48" s="10">
        <v>42</v>
      </c>
      <c r="B48" s="21" t="s">
        <v>281</v>
      </c>
      <c r="C48" s="22" t="s">
        <v>288</v>
      </c>
      <c r="D48" s="23">
        <v>100</v>
      </c>
      <c r="E48" s="23">
        <v>1</v>
      </c>
      <c r="F48" s="12"/>
      <c r="G48" s="8"/>
      <c r="H48" s="9">
        <f t="shared" si="0"/>
        <v>0</v>
      </c>
      <c r="I48" s="9">
        <f t="shared" si="1"/>
        <v>0</v>
      </c>
      <c r="J48" s="9">
        <f t="shared" si="2"/>
        <v>0</v>
      </c>
    </row>
    <row r="49" spans="1:10" ht="51.75" customHeight="1" x14ac:dyDescent="0.2">
      <c r="A49" s="6">
        <v>43</v>
      </c>
      <c r="B49" s="21" t="s">
        <v>281</v>
      </c>
      <c r="C49" s="22" t="s">
        <v>289</v>
      </c>
      <c r="D49" s="23">
        <v>100</v>
      </c>
      <c r="E49" s="23">
        <v>1</v>
      </c>
      <c r="F49" s="12"/>
      <c r="G49" s="8"/>
      <c r="H49" s="9">
        <f t="shared" si="0"/>
        <v>0</v>
      </c>
      <c r="I49" s="9">
        <f t="shared" si="1"/>
        <v>0</v>
      </c>
      <c r="J49" s="9">
        <f t="shared" si="2"/>
        <v>0</v>
      </c>
    </row>
    <row r="50" spans="1:10" ht="44.25" customHeight="1" x14ac:dyDescent="0.2">
      <c r="A50" s="10">
        <v>44</v>
      </c>
      <c r="B50" s="21" t="s">
        <v>281</v>
      </c>
      <c r="C50" s="22" t="s">
        <v>290</v>
      </c>
      <c r="D50" s="23">
        <v>100</v>
      </c>
      <c r="E50" s="23">
        <v>1</v>
      </c>
      <c r="F50" s="12"/>
      <c r="G50" s="8"/>
      <c r="H50" s="9">
        <f t="shared" si="0"/>
        <v>0</v>
      </c>
      <c r="I50" s="9">
        <f t="shared" si="1"/>
        <v>0</v>
      </c>
      <c r="J50" s="9">
        <f t="shared" si="2"/>
        <v>0</v>
      </c>
    </row>
    <row r="51" spans="1:10" ht="54.75" customHeight="1" x14ac:dyDescent="0.2">
      <c r="A51" s="10">
        <v>45</v>
      </c>
      <c r="B51" s="21" t="s">
        <v>281</v>
      </c>
      <c r="C51" s="22" t="s">
        <v>291</v>
      </c>
      <c r="D51" s="23">
        <v>100</v>
      </c>
      <c r="E51" s="23">
        <v>1</v>
      </c>
      <c r="F51" s="12"/>
      <c r="G51" s="8"/>
      <c r="H51" s="9">
        <f t="shared" si="0"/>
        <v>0</v>
      </c>
      <c r="I51" s="9">
        <f t="shared" si="1"/>
        <v>0</v>
      </c>
      <c r="J51" s="9">
        <f t="shared" si="2"/>
        <v>0</v>
      </c>
    </row>
    <row r="52" spans="1:10" ht="49.5" customHeight="1" x14ac:dyDescent="0.2">
      <c r="A52" s="6">
        <v>46</v>
      </c>
      <c r="B52" s="21" t="s">
        <v>281</v>
      </c>
      <c r="C52" s="22" t="s">
        <v>292</v>
      </c>
      <c r="D52" s="23">
        <v>100</v>
      </c>
      <c r="E52" s="23">
        <v>1</v>
      </c>
      <c r="F52" s="12"/>
      <c r="G52" s="8"/>
      <c r="H52" s="9">
        <f t="shared" si="0"/>
        <v>0</v>
      </c>
      <c r="I52" s="9">
        <f t="shared" si="1"/>
        <v>0</v>
      </c>
      <c r="J52" s="9">
        <f t="shared" si="2"/>
        <v>0</v>
      </c>
    </row>
    <row r="53" spans="1:10" ht="52.5" customHeight="1" x14ac:dyDescent="0.2">
      <c r="A53" s="10">
        <v>47</v>
      </c>
      <c r="B53" s="21" t="s">
        <v>281</v>
      </c>
      <c r="C53" s="22" t="s">
        <v>293</v>
      </c>
      <c r="D53" s="23">
        <v>100</v>
      </c>
      <c r="E53" s="23">
        <v>1</v>
      </c>
      <c r="F53" s="12"/>
      <c r="G53" s="8"/>
      <c r="H53" s="9">
        <f t="shared" si="0"/>
        <v>0</v>
      </c>
      <c r="I53" s="9">
        <f t="shared" si="1"/>
        <v>0</v>
      </c>
      <c r="J53" s="9">
        <f t="shared" si="2"/>
        <v>0</v>
      </c>
    </row>
    <row r="54" spans="1:10" ht="51" customHeight="1" x14ac:dyDescent="0.2">
      <c r="A54" s="10">
        <v>48</v>
      </c>
      <c r="B54" s="21" t="s">
        <v>281</v>
      </c>
      <c r="C54" s="22" t="s">
        <v>294</v>
      </c>
      <c r="D54" s="23">
        <v>40</v>
      </c>
      <c r="E54" s="23">
        <v>1</v>
      </c>
      <c r="F54" s="12"/>
      <c r="G54" s="8"/>
      <c r="H54" s="9">
        <f t="shared" si="0"/>
        <v>0</v>
      </c>
      <c r="I54" s="9">
        <f t="shared" si="1"/>
        <v>0</v>
      </c>
      <c r="J54" s="9">
        <f t="shared" si="2"/>
        <v>0</v>
      </c>
    </row>
    <row r="55" spans="1:10" ht="37.5" customHeight="1" x14ac:dyDescent="0.2">
      <c r="A55" s="6">
        <v>49</v>
      </c>
      <c r="B55" s="21" t="s">
        <v>281</v>
      </c>
      <c r="C55" s="22" t="s">
        <v>295</v>
      </c>
      <c r="D55" s="23">
        <v>40</v>
      </c>
      <c r="E55" s="23">
        <v>1</v>
      </c>
      <c r="F55" s="12"/>
      <c r="G55" s="8"/>
      <c r="H55" s="9">
        <f t="shared" si="0"/>
        <v>0</v>
      </c>
      <c r="I55" s="9">
        <f t="shared" si="1"/>
        <v>0</v>
      </c>
      <c r="J55" s="9">
        <f t="shared" si="2"/>
        <v>0</v>
      </c>
    </row>
    <row r="56" spans="1:10" ht="53.25" customHeight="1" x14ac:dyDescent="0.2">
      <c r="A56" s="10">
        <v>50</v>
      </c>
      <c r="B56" s="21" t="s">
        <v>281</v>
      </c>
      <c r="C56" s="22" t="s">
        <v>296</v>
      </c>
      <c r="D56" s="23">
        <v>40</v>
      </c>
      <c r="E56" s="23">
        <v>1</v>
      </c>
      <c r="F56" s="12"/>
      <c r="G56" s="8"/>
      <c r="H56" s="9">
        <f t="shared" si="0"/>
        <v>0</v>
      </c>
      <c r="I56" s="9">
        <f t="shared" si="1"/>
        <v>0</v>
      </c>
      <c r="J56" s="9">
        <f t="shared" si="2"/>
        <v>0</v>
      </c>
    </row>
    <row r="57" spans="1:10" ht="54" customHeight="1" x14ac:dyDescent="0.2">
      <c r="A57" s="10">
        <v>51</v>
      </c>
      <c r="B57" s="21" t="s">
        <v>281</v>
      </c>
      <c r="C57" s="22" t="s">
        <v>297</v>
      </c>
      <c r="D57" s="23">
        <v>40</v>
      </c>
      <c r="E57" s="23">
        <v>1</v>
      </c>
      <c r="F57" s="12"/>
      <c r="G57" s="8"/>
      <c r="H57" s="9">
        <f t="shared" si="0"/>
        <v>0</v>
      </c>
      <c r="I57" s="9">
        <f t="shared" si="1"/>
        <v>0</v>
      </c>
      <c r="J57" s="9">
        <f t="shared" si="2"/>
        <v>0</v>
      </c>
    </row>
    <row r="58" spans="1:10" ht="51" x14ac:dyDescent="0.2">
      <c r="A58" s="6">
        <v>52</v>
      </c>
      <c r="B58" s="21" t="s">
        <v>281</v>
      </c>
      <c r="C58" s="22" t="s">
        <v>298</v>
      </c>
      <c r="D58" s="23">
        <v>40</v>
      </c>
      <c r="E58" s="23">
        <v>1</v>
      </c>
      <c r="F58" s="12"/>
      <c r="G58" s="8"/>
      <c r="H58" s="9">
        <f t="shared" si="0"/>
        <v>0</v>
      </c>
      <c r="I58" s="9">
        <f t="shared" si="1"/>
        <v>0</v>
      </c>
      <c r="J58" s="9">
        <f t="shared" si="2"/>
        <v>0</v>
      </c>
    </row>
    <row r="59" spans="1:10" ht="51" x14ac:dyDescent="0.2">
      <c r="A59" s="10">
        <v>53</v>
      </c>
      <c r="B59" s="21" t="s">
        <v>281</v>
      </c>
      <c r="C59" s="22" t="s">
        <v>299</v>
      </c>
      <c r="D59" s="23">
        <v>40</v>
      </c>
      <c r="E59" s="23">
        <v>1</v>
      </c>
      <c r="F59" s="12"/>
      <c r="G59" s="8"/>
      <c r="H59" s="9">
        <f t="shared" si="0"/>
        <v>0</v>
      </c>
      <c r="I59" s="9">
        <f t="shared" si="1"/>
        <v>0</v>
      </c>
      <c r="J59" s="9">
        <f t="shared" si="2"/>
        <v>0</v>
      </c>
    </row>
    <row r="60" spans="1:10" ht="35.25" customHeight="1" x14ac:dyDescent="0.2">
      <c r="A60" s="10">
        <v>54</v>
      </c>
      <c r="B60" s="21" t="s">
        <v>300</v>
      </c>
      <c r="C60" s="22" t="s">
        <v>126</v>
      </c>
      <c r="D60" s="23">
        <v>1920</v>
      </c>
      <c r="E60" s="23">
        <v>1</v>
      </c>
      <c r="F60" s="12"/>
      <c r="G60" s="8"/>
      <c r="H60" s="9">
        <f t="shared" si="0"/>
        <v>0</v>
      </c>
      <c r="I60" s="9">
        <f t="shared" si="1"/>
        <v>0</v>
      </c>
      <c r="J60" s="9">
        <f t="shared" si="2"/>
        <v>0</v>
      </c>
    </row>
    <row r="61" spans="1:10" ht="24.75" customHeight="1" x14ac:dyDescent="0.2">
      <c r="A61" s="6">
        <v>55</v>
      </c>
      <c r="B61" s="21" t="s">
        <v>300</v>
      </c>
      <c r="C61" s="22" t="s">
        <v>127</v>
      </c>
      <c r="D61" s="23">
        <v>1920</v>
      </c>
      <c r="E61" s="23">
        <v>1</v>
      </c>
      <c r="F61" s="12"/>
      <c r="G61" s="8"/>
      <c r="H61" s="9">
        <f t="shared" si="0"/>
        <v>0</v>
      </c>
      <c r="I61" s="9">
        <f t="shared" si="1"/>
        <v>0</v>
      </c>
      <c r="J61" s="9">
        <f t="shared" si="2"/>
        <v>0</v>
      </c>
    </row>
    <row r="62" spans="1:10" ht="26.25" customHeight="1" x14ac:dyDescent="0.2">
      <c r="A62" s="10">
        <v>56</v>
      </c>
      <c r="B62" s="21" t="s">
        <v>300</v>
      </c>
      <c r="C62" s="22" t="s">
        <v>128</v>
      </c>
      <c r="D62" s="23">
        <v>1920</v>
      </c>
      <c r="E62" s="23">
        <v>1</v>
      </c>
      <c r="F62" s="12"/>
      <c r="G62" s="8"/>
      <c r="H62" s="9">
        <f t="shared" si="0"/>
        <v>0</v>
      </c>
      <c r="I62" s="9">
        <f t="shared" si="1"/>
        <v>0</v>
      </c>
      <c r="J62" s="9">
        <f t="shared" si="2"/>
        <v>0</v>
      </c>
    </row>
    <row r="63" spans="1:10" ht="30" customHeight="1" x14ac:dyDescent="0.2">
      <c r="A63" s="10">
        <v>57</v>
      </c>
      <c r="B63" s="21" t="s">
        <v>300</v>
      </c>
      <c r="C63" s="22" t="s">
        <v>129</v>
      </c>
      <c r="D63" s="23">
        <v>1920</v>
      </c>
      <c r="E63" s="23">
        <v>1</v>
      </c>
      <c r="F63" s="12"/>
      <c r="G63" s="8"/>
      <c r="H63" s="9">
        <f t="shared" si="0"/>
        <v>0</v>
      </c>
      <c r="I63" s="9">
        <f t="shared" si="1"/>
        <v>0</v>
      </c>
      <c r="J63" s="9">
        <f t="shared" si="2"/>
        <v>0</v>
      </c>
    </row>
    <row r="64" spans="1:10" ht="39.75" customHeight="1" x14ac:dyDescent="0.2">
      <c r="A64" s="6">
        <v>58</v>
      </c>
      <c r="B64" s="21" t="s">
        <v>300</v>
      </c>
      <c r="C64" s="22" t="s">
        <v>130</v>
      </c>
      <c r="D64" s="23">
        <v>1920</v>
      </c>
      <c r="E64" s="23">
        <v>1</v>
      </c>
      <c r="F64" s="12"/>
      <c r="G64" s="8"/>
      <c r="H64" s="9">
        <f t="shared" si="0"/>
        <v>0</v>
      </c>
      <c r="I64" s="9">
        <f t="shared" si="1"/>
        <v>0</v>
      </c>
      <c r="J64" s="9">
        <f t="shared" si="2"/>
        <v>0</v>
      </c>
    </row>
    <row r="65" spans="1:10" ht="37.5" customHeight="1" x14ac:dyDescent="0.2">
      <c r="A65" s="10">
        <v>59</v>
      </c>
      <c r="B65" s="21" t="s">
        <v>300</v>
      </c>
      <c r="C65" s="22" t="s">
        <v>131</v>
      </c>
      <c r="D65" s="23">
        <v>4800</v>
      </c>
      <c r="E65" s="23">
        <v>1</v>
      </c>
      <c r="F65" s="12"/>
      <c r="G65" s="8"/>
      <c r="H65" s="9">
        <f t="shared" si="0"/>
        <v>0</v>
      </c>
      <c r="I65" s="9">
        <f t="shared" si="1"/>
        <v>0</v>
      </c>
      <c r="J65" s="9">
        <f t="shared" si="2"/>
        <v>0</v>
      </c>
    </row>
    <row r="66" spans="1:10" ht="22.5" customHeight="1" x14ac:dyDescent="0.2">
      <c r="A66" s="10">
        <v>60</v>
      </c>
      <c r="B66" s="21" t="s">
        <v>300</v>
      </c>
      <c r="C66" s="22" t="s">
        <v>132</v>
      </c>
      <c r="D66" s="23">
        <v>10000</v>
      </c>
      <c r="E66" s="23">
        <v>1</v>
      </c>
      <c r="F66" s="12"/>
      <c r="G66" s="8"/>
      <c r="H66" s="9">
        <f t="shared" si="0"/>
        <v>0</v>
      </c>
      <c r="I66" s="9">
        <f t="shared" si="1"/>
        <v>0</v>
      </c>
      <c r="J66" s="9">
        <f t="shared" si="2"/>
        <v>0</v>
      </c>
    </row>
    <row r="67" spans="1:10" ht="33" customHeight="1" x14ac:dyDescent="0.2">
      <c r="A67" s="6">
        <v>61</v>
      </c>
      <c r="B67" s="21" t="s">
        <v>300</v>
      </c>
      <c r="C67" s="22" t="s">
        <v>133</v>
      </c>
      <c r="D67" s="23">
        <v>1920</v>
      </c>
      <c r="E67" s="23">
        <v>1</v>
      </c>
      <c r="F67" s="12"/>
      <c r="G67" s="8"/>
      <c r="H67" s="9">
        <f t="shared" si="0"/>
        <v>0</v>
      </c>
      <c r="I67" s="9">
        <f t="shared" si="1"/>
        <v>0</v>
      </c>
      <c r="J67" s="9">
        <f t="shared" si="2"/>
        <v>0</v>
      </c>
    </row>
    <row r="68" spans="1:10" ht="36" customHeight="1" x14ac:dyDescent="0.2">
      <c r="A68" s="10">
        <v>62</v>
      </c>
      <c r="B68" s="21" t="s">
        <v>300</v>
      </c>
      <c r="C68" s="22" t="s">
        <v>134</v>
      </c>
      <c r="D68" s="23">
        <v>1920</v>
      </c>
      <c r="E68" s="23">
        <v>1</v>
      </c>
      <c r="F68" s="12"/>
      <c r="G68" s="8"/>
      <c r="H68" s="9">
        <f t="shared" si="0"/>
        <v>0</v>
      </c>
      <c r="I68" s="9">
        <f t="shared" si="1"/>
        <v>0</v>
      </c>
      <c r="J68" s="9">
        <f t="shared" si="2"/>
        <v>0</v>
      </c>
    </row>
    <row r="69" spans="1:10" ht="35.25" customHeight="1" x14ac:dyDescent="0.2">
      <c r="A69" s="10">
        <v>63</v>
      </c>
      <c r="B69" s="21" t="s">
        <v>300</v>
      </c>
      <c r="C69" s="22" t="s">
        <v>135</v>
      </c>
      <c r="D69" s="23">
        <v>1920</v>
      </c>
      <c r="E69" s="23">
        <v>1</v>
      </c>
      <c r="F69" s="12"/>
      <c r="G69" s="8"/>
      <c r="H69" s="9">
        <f t="shared" si="0"/>
        <v>0</v>
      </c>
      <c r="I69" s="9">
        <f t="shared" si="1"/>
        <v>0</v>
      </c>
      <c r="J69" s="9">
        <f t="shared" si="2"/>
        <v>0</v>
      </c>
    </row>
    <row r="70" spans="1:10" ht="36.75" customHeight="1" x14ac:dyDescent="0.2">
      <c r="A70" s="6">
        <v>64</v>
      </c>
      <c r="B70" s="21" t="s">
        <v>300</v>
      </c>
      <c r="C70" s="22" t="s">
        <v>136</v>
      </c>
      <c r="D70" s="23">
        <v>1920</v>
      </c>
      <c r="E70" s="23">
        <v>1</v>
      </c>
      <c r="F70" s="12"/>
      <c r="G70" s="8"/>
      <c r="H70" s="9">
        <f t="shared" si="0"/>
        <v>0</v>
      </c>
      <c r="I70" s="9">
        <f t="shared" si="1"/>
        <v>0</v>
      </c>
      <c r="J70" s="9">
        <f t="shared" si="2"/>
        <v>0</v>
      </c>
    </row>
    <row r="71" spans="1:10" ht="40.5" customHeight="1" x14ac:dyDescent="0.2">
      <c r="A71" s="10">
        <v>65</v>
      </c>
      <c r="B71" s="21" t="s">
        <v>300</v>
      </c>
      <c r="C71" s="22" t="s">
        <v>137</v>
      </c>
      <c r="D71" s="23">
        <v>1920</v>
      </c>
      <c r="E71" s="23">
        <v>1</v>
      </c>
      <c r="F71" s="12"/>
      <c r="G71" s="8"/>
      <c r="H71" s="9">
        <f t="shared" si="0"/>
        <v>0</v>
      </c>
      <c r="I71" s="9">
        <f t="shared" si="1"/>
        <v>0</v>
      </c>
      <c r="J71" s="9">
        <f t="shared" si="2"/>
        <v>0</v>
      </c>
    </row>
    <row r="72" spans="1:10" ht="28.5" customHeight="1" x14ac:dyDescent="0.2">
      <c r="A72" s="10">
        <v>66</v>
      </c>
      <c r="B72" s="21" t="s">
        <v>300</v>
      </c>
      <c r="C72" s="22" t="s">
        <v>138</v>
      </c>
      <c r="D72" s="23">
        <v>10000</v>
      </c>
      <c r="E72" s="23">
        <v>1</v>
      </c>
      <c r="F72" s="12"/>
      <c r="G72" s="8"/>
      <c r="H72" s="9">
        <f t="shared" si="0"/>
        <v>0</v>
      </c>
      <c r="I72" s="9">
        <f t="shared" si="1"/>
        <v>0</v>
      </c>
      <c r="J72" s="9">
        <f t="shared" si="2"/>
        <v>0</v>
      </c>
    </row>
    <row r="73" spans="1:10" ht="24" customHeight="1" x14ac:dyDescent="0.2">
      <c r="A73" s="6">
        <v>67</v>
      </c>
      <c r="B73" s="21" t="s">
        <v>300</v>
      </c>
      <c r="C73" s="22" t="s">
        <v>139</v>
      </c>
      <c r="D73" s="23">
        <v>1920</v>
      </c>
      <c r="E73" s="23">
        <v>1</v>
      </c>
      <c r="F73" s="12"/>
      <c r="G73" s="8"/>
      <c r="H73" s="9">
        <f t="shared" si="0"/>
        <v>0</v>
      </c>
      <c r="I73" s="9">
        <f t="shared" si="1"/>
        <v>0</v>
      </c>
      <c r="J73" s="9">
        <f t="shared" si="2"/>
        <v>0</v>
      </c>
    </row>
    <row r="74" spans="1:10" ht="42" customHeight="1" x14ac:dyDescent="0.2">
      <c r="A74" s="10">
        <v>68</v>
      </c>
      <c r="B74" s="21" t="s">
        <v>300</v>
      </c>
      <c r="C74" s="22" t="s">
        <v>140</v>
      </c>
      <c r="D74" s="23">
        <v>1920</v>
      </c>
      <c r="E74" s="23">
        <v>1</v>
      </c>
      <c r="F74" s="12"/>
      <c r="G74" s="8"/>
      <c r="H74" s="9">
        <f t="shared" si="0"/>
        <v>0</v>
      </c>
      <c r="I74" s="9">
        <f t="shared" si="1"/>
        <v>0</v>
      </c>
      <c r="J74" s="9">
        <f t="shared" si="2"/>
        <v>0</v>
      </c>
    </row>
    <row r="75" spans="1:10" ht="30" customHeight="1" x14ac:dyDescent="0.2">
      <c r="A75" s="10">
        <v>69</v>
      </c>
      <c r="B75" s="21" t="s">
        <v>300</v>
      </c>
      <c r="C75" s="22" t="s">
        <v>141</v>
      </c>
      <c r="D75" s="23">
        <v>1920</v>
      </c>
      <c r="E75" s="23">
        <v>1</v>
      </c>
      <c r="F75" s="12"/>
      <c r="G75" s="8"/>
      <c r="H75" s="9">
        <f t="shared" si="0"/>
        <v>0</v>
      </c>
      <c r="I75" s="9">
        <f t="shared" si="1"/>
        <v>0</v>
      </c>
      <c r="J75" s="9">
        <f t="shared" si="2"/>
        <v>0</v>
      </c>
    </row>
    <row r="76" spans="1:10" ht="30" customHeight="1" x14ac:dyDescent="0.2">
      <c r="A76" s="6">
        <v>70</v>
      </c>
      <c r="B76" s="21" t="s">
        <v>300</v>
      </c>
      <c r="C76" s="22" t="s">
        <v>142</v>
      </c>
      <c r="D76" s="23">
        <v>1920</v>
      </c>
      <c r="E76" s="23">
        <v>1</v>
      </c>
      <c r="F76" s="12"/>
      <c r="G76" s="8"/>
      <c r="H76" s="9">
        <f t="shared" si="0"/>
        <v>0</v>
      </c>
      <c r="I76" s="9">
        <f t="shared" si="1"/>
        <v>0</v>
      </c>
      <c r="J76" s="9">
        <f t="shared" si="2"/>
        <v>0</v>
      </c>
    </row>
    <row r="77" spans="1:10" ht="27.75" customHeight="1" x14ac:dyDescent="0.2">
      <c r="A77" s="10">
        <v>71</v>
      </c>
      <c r="B77" s="21" t="s">
        <v>300</v>
      </c>
      <c r="C77" s="22" t="s">
        <v>143</v>
      </c>
      <c r="D77" s="23">
        <v>1920</v>
      </c>
      <c r="E77" s="23">
        <v>1</v>
      </c>
      <c r="F77" s="12"/>
      <c r="G77" s="8"/>
      <c r="H77" s="9">
        <f t="shared" si="0"/>
        <v>0</v>
      </c>
      <c r="I77" s="9">
        <f t="shared" si="1"/>
        <v>0</v>
      </c>
      <c r="J77" s="9">
        <f t="shared" si="2"/>
        <v>0</v>
      </c>
    </row>
    <row r="78" spans="1:10" ht="45.75" customHeight="1" x14ac:dyDescent="0.2">
      <c r="A78" s="10">
        <v>72</v>
      </c>
      <c r="B78" s="21" t="s">
        <v>300</v>
      </c>
      <c r="C78" s="22" t="s">
        <v>144</v>
      </c>
      <c r="D78" s="23">
        <v>1920</v>
      </c>
      <c r="E78" s="23">
        <v>1</v>
      </c>
      <c r="F78" s="12"/>
      <c r="G78" s="8"/>
      <c r="H78" s="9">
        <f t="shared" si="0"/>
        <v>0</v>
      </c>
      <c r="I78" s="9">
        <f t="shared" si="1"/>
        <v>0</v>
      </c>
      <c r="J78" s="9">
        <f t="shared" si="2"/>
        <v>0</v>
      </c>
    </row>
    <row r="79" spans="1:10" ht="42" customHeight="1" x14ac:dyDescent="0.2">
      <c r="A79" s="6">
        <v>73</v>
      </c>
      <c r="B79" s="21" t="s">
        <v>300</v>
      </c>
      <c r="C79" s="22" t="s">
        <v>145</v>
      </c>
      <c r="D79" s="23">
        <v>1920</v>
      </c>
      <c r="E79" s="23">
        <v>1</v>
      </c>
      <c r="F79" s="12"/>
      <c r="G79" s="8"/>
      <c r="H79" s="9">
        <f t="shared" si="0"/>
        <v>0</v>
      </c>
      <c r="I79" s="9">
        <f t="shared" si="1"/>
        <v>0</v>
      </c>
      <c r="J79" s="9">
        <f t="shared" si="2"/>
        <v>0</v>
      </c>
    </row>
    <row r="80" spans="1:10" ht="27" customHeight="1" x14ac:dyDescent="0.2">
      <c r="A80" s="10">
        <v>74</v>
      </c>
      <c r="B80" s="21" t="s">
        <v>300</v>
      </c>
      <c r="C80" s="22" t="s">
        <v>146</v>
      </c>
      <c r="D80" s="23">
        <v>4800</v>
      </c>
      <c r="E80" s="23">
        <v>1</v>
      </c>
      <c r="F80" s="12"/>
      <c r="G80" s="8"/>
      <c r="H80" s="9">
        <f t="shared" si="0"/>
        <v>0</v>
      </c>
      <c r="I80" s="9">
        <f t="shared" si="1"/>
        <v>0</v>
      </c>
      <c r="J80" s="9">
        <f t="shared" si="2"/>
        <v>0</v>
      </c>
    </row>
    <row r="81" spans="1:15" ht="30.75" customHeight="1" x14ac:dyDescent="0.2">
      <c r="A81" s="10">
        <v>75</v>
      </c>
      <c r="B81" s="21" t="s">
        <v>300</v>
      </c>
      <c r="C81" s="22" t="s">
        <v>147</v>
      </c>
      <c r="D81" s="23">
        <v>2304</v>
      </c>
      <c r="E81" s="23">
        <v>1</v>
      </c>
      <c r="F81" s="12"/>
      <c r="G81" s="8"/>
      <c r="H81" s="9">
        <f t="shared" si="0"/>
        <v>0</v>
      </c>
      <c r="I81" s="9">
        <f t="shared" si="1"/>
        <v>0</v>
      </c>
      <c r="J81" s="9">
        <f t="shared" si="2"/>
        <v>0</v>
      </c>
    </row>
    <row r="82" spans="1:15" ht="25.5" customHeight="1" x14ac:dyDescent="0.2">
      <c r="A82" s="6">
        <v>76</v>
      </c>
      <c r="B82" s="21" t="s">
        <v>300</v>
      </c>
      <c r="C82" s="22" t="s">
        <v>148</v>
      </c>
      <c r="D82" s="23">
        <v>2304</v>
      </c>
      <c r="E82" s="23">
        <v>1</v>
      </c>
      <c r="F82" s="12"/>
      <c r="G82" s="8"/>
      <c r="H82" s="9">
        <f t="shared" si="0"/>
        <v>0</v>
      </c>
      <c r="I82" s="9">
        <f t="shared" si="1"/>
        <v>0</v>
      </c>
      <c r="J82" s="9">
        <f t="shared" si="2"/>
        <v>0</v>
      </c>
    </row>
    <row r="83" spans="1:15" ht="36" customHeight="1" x14ac:dyDescent="0.2">
      <c r="A83" s="10">
        <v>77</v>
      </c>
      <c r="B83" s="21" t="s">
        <v>300</v>
      </c>
      <c r="C83" s="22" t="s">
        <v>149</v>
      </c>
      <c r="D83" s="23">
        <v>10000</v>
      </c>
      <c r="E83" s="23">
        <v>1</v>
      </c>
      <c r="F83" s="12"/>
      <c r="G83" s="8"/>
      <c r="H83" s="9">
        <f t="shared" si="0"/>
        <v>0</v>
      </c>
      <c r="I83" s="9">
        <f t="shared" si="1"/>
        <v>0</v>
      </c>
      <c r="J83" s="9">
        <f t="shared" si="2"/>
        <v>0</v>
      </c>
    </row>
    <row r="84" spans="1:15" ht="30" customHeight="1" x14ac:dyDescent="0.2">
      <c r="A84" s="10">
        <v>78</v>
      </c>
      <c r="B84" s="21" t="s">
        <v>300</v>
      </c>
      <c r="C84" s="22" t="s">
        <v>150</v>
      </c>
      <c r="D84" s="23">
        <v>5000</v>
      </c>
      <c r="E84" s="23">
        <v>1</v>
      </c>
      <c r="F84" s="12"/>
      <c r="G84" s="8"/>
      <c r="H84" s="9">
        <f t="shared" si="0"/>
        <v>0</v>
      </c>
      <c r="I84" s="9">
        <f t="shared" si="1"/>
        <v>0</v>
      </c>
      <c r="J84" s="9">
        <f t="shared" si="2"/>
        <v>0</v>
      </c>
    </row>
    <row r="85" spans="1:15" ht="30.75" customHeight="1" x14ac:dyDescent="0.2">
      <c r="A85" s="6">
        <v>79</v>
      </c>
      <c r="B85" s="21" t="s">
        <v>300</v>
      </c>
      <c r="C85" s="22" t="s">
        <v>151</v>
      </c>
      <c r="D85" s="23">
        <v>1920</v>
      </c>
      <c r="E85" s="23">
        <v>1</v>
      </c>
      <c r="F85" s="12"/>
      <c r="G85" s="8"/>
      <c r="H85" s="9">
        <f t="shared" si="0"/>
        <v>0</v>
      </c>
      <c r="I85" s="9">
        <f t="shared" si="1"/>
        <v>0</v>
      </c>
      <c r="J85" s="9">
        <f t="shared" si="2"/>
        <v>0</v>
      </c>
    </row>
    <row r="86" spans="1:15" ht="42.75" customHeight="1" x14ac:dyDescent="0.2">
      <c r="A86" s="10">
        <v>80</v>
      </c>
      <c r="B86" s="21" t="s">
        <v>300</v>
      </c>
      <c r="C86" s="22" t="s">
        <v>152</v>
      </c>
      <c r="D86" s="23">
        <v>10000</v>
      </c>
      <c r="E86" s="23">
        <v>1</v>
      </c>
      <c r="F86" s="12"/>
      <c r="G86" s="8"/>
      <c r="H86" s="9">
        <f t="shared" si="0"/>
        <v>0</v>
      </c>
      <c r="I86" s="9">
        <f t="shared" si="1"/>
        <v>0</v>
      </c>
      <c r="J86" s="9">
        <f t="shared" si="2"/>
        <v>0</v>
      </c>
    </row>
    <row r="87" spans="1:15" ht="31.5" customHeight="1" x14ac:dyDescent="0.2">
      <c r="A87" s="10">
        <v>81</v>
      </c>
      <c r="B87" s="21" t="s">
        <v>300</v>
      </c>
      <c r="C87" s="22" t="s">
        <v>153</v>
      </c>
      <c r="D87" s="23">
        <v>2500</v>
      </c>
      <c r="E87" s="23">
        <v>1</v>
      </c>
      <c r="F87" s="12"/>
      <c r="G87" s="8"/>
      <c r="H87" s="9">
        <f t="shared" si="0"/>
        <v>0</v>
      </c>
      <c r="I87" s="9">
        <f t="shared" si="1"/>
        <v>0</v>
      </c>
      <c r="J87" s="9">
        <f t="shared" si="2"/>
        <v>0</v>
      </c>
    </row>
    <row r="88" spans="1:15" ht="27.75" customHeight="1" x14ac:dyDescent="0.2">
      <c r="A88" s="6">
        <v>82</v>
      </c>
      <c r="B88" s="21" t="s">
        <v>300</v>
      </c>
      <c r="C88" s="22" t="s">
        <v>154</v>
      </c>
      <c r="D88" s="23">
        <v>2500</v>
      </c>
      <c r="E88" s="23">
        <v>1</v>
      </c>
      <c r="F88" s="12"/>
      <c r="G88" s="8"/>
      <c r="H88" s="9">
        <f t="shared" si="0"/>
        <v>0</v>
      </c>
      <c r="I88" s="9">
        <f t="shared" si="1"/>
        <v>0</v>
      </c>
      <c r="J88" s="9">
        <f t="shared" si="2"/>
        <v>0</v>
      </c>
    </row>
    <row r="89" spans="1:15" ht="28.5" customHeight="1" x14ac:dyDescent="0.2">
      <c r="A89" s="10">
        <v>83</v>
      </c>
      <c r="B89" s="21" t="s">
        <v>300</v>
      </c>
      <c r="C89" s="22" t="s">
        <v>155</v>
      </c>
      <c r="D89" s="23">
        <v>500</v>
      </c>
      <c r="E89" s="23">
        <v>1</v>
      </c>
      <c r="F89" s="12"/>
      <c r="G89" s="8"/>
      <c r="H89" s="9">
        <f t="shared" si="0"/>
        <v>0</v>
      </c>
      <c r="I89" s="9">
        <f t="shared" si="1"/>
        <v>0</v>
      </c>
      <c r="J89" s="9">
        <f t="shared" si="2"/>
        <v>0</v>
      </c>
    </row>
    <row r="90" spans="1:15" ht="22.5" customHeight="1" x14ac:dyDescent="0.25">
      <c r="A90" s="10">
        <v>84</v>
      </c>
      <c r="B90" s="21" t="s">
        <v>300</v>
      </c>
      <c r="C90" s="22" t="s">
        <v>156</v>
      </c>
      <c r="D90" s="23">
        <v>500</v>
      </c>
      <c r="E90" s="23">
        <v>1</v>
      </c>
      <c r="F90" s="12"/>
      <c r="G90" s="8"/>
      <c r="H90" s="9">
        <f t="shared" si="0"/>
        <v>0</v>
      </c>
      <c r="I90" s="9">
        <f t="shared" si="1"/>
        <v>0</v>
      </c>
      <c r="J90" s="9">
        <f t="shared" si="2"/>
        <v>0</v>
      </c>
      <c r="O90" s="25"/>
    </row>
    <row r="91" spans="1:15" ht="35.25" customHeight="1" x14ac:dyDescent="0.2">
      <c r="A91" s="6">
        <v>85</v>
      </c>
      <c r="B91" s="21" t="s">
        <v>300</v>
      </c>
      <c r="C91" s="22" t="s">
        <v>157</v>
      </c>
      <c r="D91" s="23">
        <v>1920</v>
      </c>
      <c r="E91" s="23">
        <v>1</v>
      </c>
      <c r="F91" s="12"/>
      <c r="G91" s="8"/>
      <c r="H91" s="9">
        <f t="shared" si="0"/>
        <v>0</v>
      </c>
      <c r="I91" s="9">
        <f t="shared" si="1"/>
        <v>0</v>
      </c>
      <c r="J91" s="9">
        <f t="shared" si="2"/>
        <v>0</v>
      </c>
    </row>
    <row r="92" spans="1:15" ht="49.5" customHeight="1" x14ac:dyDescent="0.2">
      <c r="A92" s="10">
        <v>86</v>
      </c>
      <c r="B92" s="21" t="s">
        <v>300</v>
      </c>
      <c r="C92" s="22" t="s">
        <v>158</v>
      </c>
      <c r="D92" s="23">
        <v>1920</v>
      </c>
      <c r="E92" s="23">
        <v>1</v>
      </c>
      <c r="F92" s="12"/>
      <c r="G92" s="8"/>
      <c r="H92" s="9">
        <f t="shared" si="0"/>
        <v>0</v>
      </c>
      <c r="I92" s="9">
        <f t="shared" si="1"/>
        <v>0</v>
      </c>
      <c r="J92" s="9">
        <f t="shared" si="2"/>
        <v>0</v>
      </c>
    </row>
    <row r="93" spans="1:15" ht="42" customHeight="1" x14ac:dyDescent="0.2">
      <c r="A93" s="10">
        <v>87</v>
      </c>
      <c r="B93" s="21" t="s">
        <v>300</v>
      </c>
      <c r="C93" s="22" t="s">
        <v>159</v>
      </c>
      <c r="D93" s="23">
        <v>1920</v>
      </c>
      <c r="E93" s="23">
        <v>1</v>
      </c>
      <c r="F93" s="12"/>
      <c r="G93" s="8"/>
      <c r="H93" s="9">
        <f t="shared" si="0"/>
        <v>0</v>
      </c>
      <c r="I93" s="9">
        <f t="shared" si="1"/>
        <v>0</v>
      </c>
      <c r="J93" s="9">
        <f t="shared" si="2"/>
        <v>0</v>
      </c>
    </row>
    <row r="94" spans="1:15" ht="40.5" customHeight="1" x14ac:dyDescent="0.2">
      <c r="A94" s="10">
        <v>88</v>
      </c>
      <c r="B94" s="21" t="s">
        <v>300</v>
      </c>
      <c r="C94" s="22" t="s">
        <v>159</v>
      </c>
      <c r="D94" s="23">
        <v>1921</v>
      </c>
      <c r="E94" s="23">
        <v>1</v>
      </c>
      <c r="F94" s="12"/>
      <c r="G94" s="8"/>
      <c r="H94" s="9">
        <f t="shared" si="0"/>
        <v>0</v>
      </c>
      <c r="I94" s="9">
        <f t="shared" si="1"/>
        <v>0</v>
      </c>
      <c r="J94" s="9">
        <f t="shared" si="2"/>
        <v>0</v>
      </c>
    </row>
    <row r="95" spans="1:15" ht="45" customHeight="1" x14ac:dyDescent="0.2">
      <c r="A95" s="10">
        <v>89</v>
      </c>
      <c r="B95" s="21" t="s">
        <v>300</v>
      </c>
      <c r="C95" s="22" t="s">
        <v>159</v>
      </c>
      <c r="D95" s="23">
        <v>1922</v>
      </c>
      <c r="E95" s="23">
        <v>1</v>
      </c>
      <c r="F95" s="12"/>
      <c r="G95" s="8"/>
      <c r="H95" s="9">
        <f t="shared" si="0"/>
        <v>0</v>
      </c>
      <c r="I95" s="9">
        <f t="shared" si="1"/>
        <v>0</v>
      </c>
      <c r="J95" s="9">
        <f t="shared" si="2"/>
        <v>0</v>
      </c>
    </row>
    <row r="96" spans="1:15" ht="46.5" customHeight="1" x14ac:dyDescent="0.2">
      <c r="A96" s="10">
        <v>90</v>
      </c>
      <c r="B96" s="21" t="s">
        <v>300</v>
      </c>
      <c r="C96" s="22" t="s">
        <v>160</v>
      </c>
      <c r="D96" s="23">
        <v>1920</v>
      </c>
      <c r="E96" s="23">
        <v>1</v>
      </c>
      <c r="F96" s="12"/>
      <c r="G96" s="8"/>
      <c r="H96" s="9">
        <f t="shared" si="0"/>
        <v>0</v>
      </c>
      <c r="I96" s="9">
        <f t="shared" si="1"/>
        <v>0</v>
      </c>
      <c r="J96" s="9">
        <f t="shared" si="2"/>
        <v>0</v>
      </c>
    </row>
    <row r="97" spans="1:10" ht="42" customHeight="1" x14ac:dyDescent="0.2">
      <c r="A97" s="6">
        <v>91</v>
      </c>
      <c r="B97" s="21" t="s">
        <v>300</v>
      </c>
      <c r="C97" s="22" t="s">
        <v>161</v>
      </c>
      <c r="D97" s="23">
        <v>1920</v>
      </c>
      <c r="E97" s="23">
        <v>1</v>
      </c>
      <c r="F97" s="12"/>
      <c r="G97" s="8"/>
      <c r="H97" s="9">
        <f t="shared" si="0"/>
        <v>0</v>
      </c>
      <c r="I97" s="9">
        <f t="shared" si="1"/>
        <v>0</v>
      </c>
      <c r="J97" s="9">
        <f t="shared" si="2"/>
        <v>0</v>
      </c>
    </row>
    <row r="98" spans="1:10" ht="34.5" customHeight="1" x14ac:dyDescent="0.2">
      <c r="A98" s="10">
        <v>92</v>
      </c>
      <c r="B98" s="21" t="s">
        <v>300</v>
      </c>
      <c r="C98" s="22" t="s">
        <v>162</v>
      </c>
      <c r="D98" s="23">
        <v>1920</v>
      </c>
      <c r="E98" s="23">
        <v>1</v>
      </c>
      <c r="F98" s="12"/>
      <c r="G98" s="8"/>
      <c r="H98" s="9">
        <f t="shared" si="0"/>
        <v>0</v>
      </c>
      <c r="I98" s="9">
        <f t="shared" si="1"/>
        <v>0</v>
      </c>
      <c r="J98" s="9">
        <f t="shared" si="2"/>
        <v>0</v>
      </c>
    </row>
    <row r="99" spans="1:10" ht="39" customHeight="1" x14ac:dyDescent="0.2">
      <c r="A99" s="10">
        <v>93</v>
      </c>
      <c r="B99" s="21" t="s">
        <v>300</v>
      </c>
      <c r="C99" s="22" t="s">
        <v>163</v>
      </c>
      <c r="D99" s="23">
        <v>1920</v>
      </c>
      <c r="E99" s="23">
        <v>1</v>
      </c>
      <c r="F99" s="12"/>
      <c r="G99" s="8"/>
      <c r="H99" s="9">
        <f t="shared" si="0"/>
        <v>0</v>
      </c>
      <c r="I99" s="9">
        <f t="shared" si="1"/>
        <v>0</v>
      </c>
      <c r="J99" s="9">
        <f t="shared" si="2"/>
        <v>0</v>
      </c>
    </row>
    <row r="100" spans="1:10" ht="36.75" customHeight="1" x14ac:dyDescent="0.2">
      <c r="A100" s="6">
        <v>94</v>
      </c>
      <c r="B100" s="21" t="s">
        <v>300</v>
      </c>
      <c r="C100" s="22" t="s">
        <v>164</v>
      </c>
      <c r="D100" s="23">
        <v>1920</v>
      </c>
      <c r="E100" s="23">
        <v>1</v>
      </c>
      <c r="F100" s="12"/>
      <c r="G100" s="8"/>
      <c r="H100" s="9">
        <f t="shared" si="0"/>
        <v>0</v>
      </c>
      <c r="I100" s="9">
        <f t="shared" si="1"/>
        <v>0</v>
      </c>
      <c r="J100" s="9">
        <f t="shared" si="2"/>
        <v>0</v>
      </c>
    </row>
    <row r="101" spans="1:10" ht="41.25" customHeight="1" x14ac:dyDescent="0.2">
      <c r="A101" s="10">
        <v>95</v>
      </c>
      <c r="B101" s="21" t="s">
        <v>300</v>
      </c>
      <c r="C101" s="22" t="s">
        <v>165</v>
      </c>
      <c r="D101" s="23">
        <v>5000</v>
      </c>
      <c r="E101" s="23">
        <v>1</v>
      </c>
      <c r="F101" s="12"/>
      <c r="G101" s="8"/>
      <c r="H101" s="9">
        <f t="shared" si="0"/>
        <v>0</v>
      </c>
      <c r="I101" s="9">
        <f t="shared" si="1"/>
        <v>0</v>
      </c>
      <c r="J101" s="9">
        <f t="shared" si="2"/>
        <v>0</v>
      </c>
    </row>
    <row r="102" spans="1:10" ht="32.25" customHeight="1" x14ac:dyDescent="0.2">
      <c r="A102" s="10">
        <v>96</v>
      </c>
      <c r="B102" s="21" t="s">
        <v>300</v>
      </c>
      <c r="C102" s="22" t="s">
        <v>166</v>
      </c>
      <c r="D102" s="23">
        <v>2000</v>
      </c>
      <c r="E102" s="23">
        <v>1</v>
      </c>
      <c r="F102" s="12"/>
      <c r="G102" s="8"/>
      <c r="H102" s="9">
        <f t="shared" si="0"/>
        <v>0</v>
      </c>
      <c r="I102" s="9">
        <f t="shared" si="1"/>
        <v>0</v>
      </c>
      <c r="J102" s="9">
        <f t="shared" si="2"/>
        <v>0</v>
      </c>
    </row>
    <row r="103" spans="1:10" ht="35.25" customHeight="1" x14ac:dyDescent="0.2">
      <c r="A103" s="6">
        <v>97</v>
      </c>
      <c r="B103" s="21" t="s">
        <v>300</v>
      </c>
      <c r="C103" s="22" t="s">
        <v>167</v>
      </c>
      <c r="D103" s="23">
        <v>250</v>
      </c>
      <c r="E103" s="23">
        <v>1</v>
      </c>
      <c r="F103" s="12"/>
      <c r="G103" s="8"/>
      <c r="H103" s="9">
        <f t="shared" si="0"/>
        <v>0</v>
      </c>
      <c r="I103" s="9">
        <f t="shared" si="1"/>
        <v>0</v>
      </c>
      <c r="J103" s="9">
        <f t="shared" si="2"/>
        <v>0</v>
      </c>
    </row>
    <row r="104" spans="1:10" ht="30" customHeight="1" x14ac:dyDescent="0.2">
      <c r="A104" s="10">
        <v>98</v>
      </c>
      <c r="B104" s="21" t="s">
        <v>300</v>
      </c>
      <c r="C104" s="22" t="s">
        <v>168</v>
      </c>
      <c r="D104" s="23">
        <v>960</v>
      </c>
      <c r="E104" s="23">
        <v>1</v>
      </c>
      <c r="F104" s="12"/>
      <c r="G104" s="8"/>
      <c r="H104" s="9">
        <f t="shared" si="0"/>
        <v>0</v>
      </c>
      <c r="I104" s="9">
        <f t="shared" si="1"/>
        <v>0</v>
      </c>
      <c r="J104" s="9">
        <f t="shared" si="2"/>
        <v>0</v>
      </c>
    </row>
    <row r="105" spans="1:10" ht="38.25" customHeight="1" x14ac:dyDescent="0.2">
      <c r="A105" s="10">
        <v>99</v>
      </c>
      <c r="B105" s="21" t="s">
        <v>300</v>
      </c>
      <c r="C105" s="22" t="s">
        <v>169</v>
      </c>
      <c r="D105" s="23">
        <v>960</v>
      </c>
      <c r="E105" s="23">
        <v>1</v>
      </c>
      <c r="F105" s="12"/>
      <c r="G105" s="8"/>
      <c r="H105" s="9">
        <f t="shared" si="0"/>
        <v>0</v>
      </c>
      <c r="I105" s="9">
        <f t="shared" si="1"/>
        <v>0</v>
      </c>
      <c r="J105" s="9">
        <f t="shared" si="2"/>
        <v>0</v>
      </c>
    </row>
    <row r="106" spans="1:10" ht="39" customHeight="1" x14ac:dyDescent="0.2">
      <c r="A106" s="6">
        <v>100</v>
      </c>
      <c r="B106" s="21" t="s">
        <v>300</v>
      </c>
      <c r="C106" s="22" t="s">
        <v>170</v>
      </c>
      <c r="D106" s="23">
        <v>960</v>
      </c>
      <c r="E106" s="23">
        <v>1</v>
      </c>
      <c r="F106" s="12"/>
      <c r="G106" s="8"/>
      <c r="H106" s="9">
        <f t="shared" si="0"/>
        <v>0</v>
      </c>
      <c r="I106" s="9">
        <f t="shared" si="1"/>
        <v>0</v>
      </c>
      <c r="J106" s="9">
        <f t="shared" si="2"/>
        <v>0</v>
      </c>
    </row>
    <row r="107" spans="1:10" ht="27.75" customHeight="1" x14ac:dyDescent="0.2">
      <c r="A107" s="10">
        <v>101</v>
      </c>
      <c r="B107" s="21" t="s">
        <v>300</v>
      </c>
      <c r="C107" s="22" t="s">
        <v>171</v>
      </c>
      <c r="D107" s="23">
        <v>10000</v>
      </c>
      <c r="E107" s="23">
        <v>1</v>
      </c>
      <c r="F107" s="12"/>
      <c r="G107" s="8"/>
      <c r="H107" s="9">
        <f t="shared" si="0"/>
        <v>0</v>
      </c>
      <c r="I107" s="9">
        <f t="shared" si="1"/>
        <v>0</v>
      </c>
      <c r="J107" s="9">
        <f t="shared" si="2"/>
        <v>0</v>
      </c>
    </row>
    <row r="108" spans="1:10" ht="25.5" customHeight="1" x14ac:dyDescent="0.2">
      <c r="A108" s="10">
        <v>102</v>
      </c>
      <c r="B108" s="21" t="s">
        <v>300</v>
      </c>
      <c r="C108" s="22" t="s">
        <v>172</v>
      </c>
      <c r="D108" s="23">
        <v>10000</v>
      </c>
      <c r="E108" s="23">
        <v>1</v>
      </c>
      <c r="F108" s="12"/>
      <c r="G108" s="8"/>
      <c r="H108" s="9">
        <f t="shared" si="0"/>
        <v>0</v>
      </c>
      <c r="I108" s="9">
        <f t="shared" si="1"/>
        <v>0</v>
      </c>
      <c r="J108" s="9">
        <f t="shared" si="2"/>
        <v>0</v>
      </c>
    </row>
    <row r="109" spans="1:10" ht="27.75" customHeight="1" x14ac:dyDescent="0.2">
      <c r="A109" s="6">
        <v>103</v>
      </c>
      <c r="B109" s="21" t="s">
        <v>300</v>
      </c>
      <c r="C109" s="22" t="s">
        <v>173</v>
      </c>
      <c r="D109" s="23">
        <v>10000</v>
      </c>
      <c r="E109" s="23">
        <v>1</v>
      </c>
      <c r="F109" s="12"/>
      <c r="G109" s="8"/>
      <c r="H109" s="9">
        <f t="shared" si="0"/>
        <v>0</v>
      </c>
      <c r="I109" s="9">
        <f t="shared" si="1"/>
        <v>0</v>
      </c>
      <c r="J109" s="9">
        <f t="shared" si="2"/>
        <v>0</v>
      </c>
    </row>
    <row r="110" spans="1:10" ht="27.75" customHeight="1" x14ac:dyDescent="0.2">
      <c r="A110" s="10">
        <v>104</v>
      </c>
      <c r="B110" s="21" t="s">
        <v>300</v>
      </c>
      <c r="C110" s="22" t="s">
        <v>174</v>
      </c>
      <c r="D110" s="23">
        <v>1920</v>
      </c>
      <c r="E110" s="23">
        <v>1</v>
      </c>
      <c r="F110" s="12"/>
      <c r="G110" s="8"/>
      <c r="H110" s="9">
        <f t="shared" si="0"/>
        <v>0</v>
      </c>
      <c r="I110" s="9">
        <f t="shared" si="1"/>
        <v>0</v>
      </c>
      <c r="J110" s="9">
        <f t="shared" si="2"/>
        <v>0</v>
      </c>
    </row>
    <row r="111" spans="1:10" ht="37.5" customHeight="1" x14ac:dyDescent="0.2">
      <c r="A111" s="10">
        <v>105</v>
      </c>
      <c r="B111" s="21" t="s">
        <v>300</v>
      </c>
      <c r="C111" s="22" t="s">
        <v>175</v>
      </c>
      <c r="D111" s="23">
        <v>1920</v>
      </c>
      <c r="E111" s="23">
        <v>1</v>
      </c>
      <c r="F111" s="12"/>
      <c r="G111" s="8"/>
      <c r="H111" s="9">
        <f t="shared" si="0"/>
        <v>0</v>
      </c>
      <c r="I111" s="9">
        <f t="shared" si="1"/>
        <v>0</v>
      </c>
      <c r="J111" s="9">
        <f t="shared" si="2"/>
        <v>0</v>
      </c>
    </row>
    <row r="112" spans="1:10" ht="24" customHeight="1" x14ac:dyDescent="0.2">
      <c r="A112" s="6">
        <v>106</v>
      </c>
      <c r="B112" s="21" t="s">
        <v>300</v>
      </c>
      <c r="C112" s="22" t="s">
        <v>176</v>
      </c>
      <c r="D112" s="23">
        <v>1920</v>
      </c>
      <c r="E112" s="23">
        <v>1</v>
      </c>
      <c r="F112" s="12"/>
      <c r="G112" s="8"/>
      <c r="H112" s="9">
        <f t="shared" si="0"/>
        <v>0</v>
      </c>
      <c r="I112" s="9">
        <f t="shared" si="1"/>
        <v>0</v>
      </c>
      <c r="J112" s="9">
        <f t="shared" si="2"/>
        <v>0</v>
      </c>
    </row>
    <row r="113" spans="1:10" ht="33.75" customHeight="1" x14ac:dyDescent="0.2">
      <c r="A113" s="10">
        <v>107</v>
      </c>
      <c r="B113" s="21" t="s">
        <v>300</v>
      </c>
      <c r="C113" s="22" t="s">
        <v>177</v>
      </c>
      <c r="D113" s="23">
        <v>1920</v>
      </c>
      <c r="E113" s="23">
        <v>1</v>
      </c>
      <c r="F113" s="12"/>
      <c r="G113" s="8"/>
      <c r="H113" s="9">
        <f t="shared" si="0"/>
        <v>0</v>
      </c>
      <c r="I113" s="9">
        <f t="shared" si="1"/>
        <v>0</v>
      </c>
      <c r="J113" s="9">
        <f t="shared" si="2"/>
        <v>0</v>
      </c>
    </row>
    <row r="114" spans="1:10" ht="35.25" customHeight="1" x14ac:dyDescent="0.2">
      <c r="A114" s="10">
        <v>108</v>
      </c>
      <c r="B114" s="21" t="s">
        <v>300</v>
      </c>
      <c r="C114" s="22" t="s">
        <v>178</v>
      </c>
      <c r="D114" s="23">
        <v>1920</v>
      </c>
      <c r="E114" s="23">
        <v>1</v>
      </c>
      <c r="F114" s="12"/>
      <c r="G114" s="8"/>
      <c r="H114" s="9">
        <f t="shared" si="0"/>
        <v>0</v>
      </c>
      <c r="I114" s="9">
        <f t="shared" si="1"/>
        <v>0</v>
      </c>
      <c r="J114" s="9">
        <f t="shared" si="2"/>
        <v>0</v>
      </c>
    </row>
    <row r="115" spans="1:10" ht="33.75" customHeight="1" x14ac:dyDescent="0.2">
      <c r="A115" s="6">
        <v>109</v>
      </c>
      <c r="B115" s="21" t="s">
        <v>300</v>
      </c>
      <c r="C115" s="22" t="s">
        <v>179</v>
      </c>
      <c r="D115" s="23">
        <v>1920</v>
      </c>
      <c r="E115" s="23">
        <v>1</v>
      </c>
      <c r="F115" s="12"/>
      <c r="G115" s="8"/>
      <c r="H115" s="9">
        <f t="shared" si="0"/>
        <v>0</v>
      </c>
      <c r="I115" s="9">
        <f t="shared" si="1"/>
        <v>0</v>
      </c>
      <c r="J115" s="9">
        <f t="shared" si="2"/>
        <v>0</v>
      </c>
    </row>
    <row r="116" spans="1:10" ht="37.5" customHeight="1" x14ac:dyDescent="0.2">
      <c r="A116" s="10">
        <v>110</v>
      </c>
      <c r="B116" s="21" t="s">
        <v>300</v>
      </c>
      <c r="C116" s="22" t="s">
        <v>180</v>
      </c>
      <c r="D116" s="23">
        <v>1920</v>
      </c>
      <c r="E116" s="23">
        <v>1</v>
      </c>
      <c r="F116" s="12"/>
      <c r="G116" s="8"/>
      <c r="H116" s="9">
        <f t="shared" si="0"/>
        <v>0</v>
      </c>
      <c r="I116" s="9">
        <f t="shared" si="1"/>
        <v>0</v>
      </c>
      <c r="J116" s="9">
        <f t="shared" si="2"/>
        <v>0</v>
      </c>
    </row>
    <row r="117" spans="1:10" ht="47.25" customHeight="1" x14ac:dyDescent="0.2">
      <c r="A117" s="10">
        <v>111</v>
      </c>
      <c r="B117" s="21" t="s">
        <v>300</v>
      </c>
      <c r="C117" s="22" t="s">
        <v>181</v>
      </c>
      <c r="D117" s="23">
        <v>1920</v>
      </c>
      <c r="E117" s="23">
        <v>1</v>
      </c>
      <c r="F117" s="12"/>
      <c r="G117" s="8"/>
      <c r="H117" s="9">
        <f t="shared" si="0"/>
        <v>0</v>
      </c>
      <c r="I117" s="9">
        <f t="shared" si="1"/>
        <v>0</v>
      </c>
      <c r="J117" s="9">
        <f t="shared" si="2"/>
        <v>0</v>
      </c>
    </row>
    <row r="118" spans="1:10" ht="47.25" customHeight="1" x14ac:dyDescent="0.2">
      <c r="A118" s="6">
        <v>112</v>
      </c>
      <c r="B118" s="21" t="s">
        <v>300</v>
      </c>
      <c r="C118" s="22" t="s">
        <v>182</v>
      </c>
      <c r="D118" s="23">
        <v>1920</v>
      </c>
      <c r="E118" s="23">
        <v>1</v>
      </c>
      <c r="F118" s="12"/>
      <c r="G118" s="8"/>
      <c r="H118" s="9">
        <f t="shared" si="0"/>
        <v>0</v>
      </c>
      <c r="I118" s="9">
        <f t="shared" si="1"/>
        <v>0</v>
      </c>
      <c r="J118" s="9">
        <f t="shared" si="2"/>
        <v>0</v>
      </c>
    </row>
    <row r="119" spans="1:10" ht="24.75" customHeight="1" x14ac:dyDescent="0.2">
      <c r="A119" s="10">
        <v>113</v>
      </c>
      <c r="B119" s="21" t="s">
        <v>300</v>
      </c>
      <c r="C119" s="22" t="s">
        <v>183</v>
      </c>
      <c r="D119" s="23">
        <v>1920</v>
      </c>
      <c r="E119" s="23">
        <v>1</v>
      </c>
      <c r="F119" s="12"/>
      <c r="G119" s="8"/>
      <c r="H119" s="9">
        <f t="shared" si="0"/>
        <v>0</v>
      </c>
      <c r="I119" s="9">
        <f t="shared" si="1"/>
        <v>0</v>
      </c>
      <c r="J119" s="9">
        <f t="shared" si="2"/>
        <v>0</v>
      </c>
    </row>
    <row r="120" spans="1:10" ht="34.5" customHeight="1" x14ac:dyDescent="0.2">
      <c r="A120" s="10">
        <v>114</v>
      </c>
      <c r="B120" s="21" t="s">
        <v>300</v>
      </c>
      <c r="C120" s="22" t="s">
        <v>184</v>
      </c>
      <c r="D120" s="23">
        <v>4800</v>
      </c>
      <c r="E120" s="23">
        <v>1</v>
      </c>
      <c r="F120" s="12"/>
      <c r="G120" s="8"/>
      <c r="H120" s="9">
        <f t="shared" si="0"/>
        <v>0</v>
      </c>
      <c r="I120" s="9">
        <f t="shared" si="1"/>
        <v>0</v>
      </c>
      <c r="J120" s="9">
        <f t="shared" si="2"/>
        <v>0</v>
      </c>
    </row>
    <row r="121" spans="1:10" ht="48" customHeight="1" x14ac:dyDescent="0.2">
      <c r="A121" s="6">
        <v>115</v>
      </c>
      <c r="B121" s="21" t="s">
        <v>300</v>
      </c>
      <c r="C121" s="22" t="s">
        <v>185</v>
      </c>
      <c r="D121" s="23">
        <v>4800</v>
      </c>
      <c r="E121" s="23">
        <v>1</v>
      </c>
      <c r="F121" s="12"/>
      <c r="G121" s="8"/>
      <c r="H121" s="9">
        <f t="shared" si="0"/>
        <v>0</v>
      </c>
      <c r="I121" s="9">
        <f t="shared" si="1"/>
        <v>0</v>
      </c>
      <c r="J121" s="9">
        <f t="shared" si="2"/>
        <v>0</v>
      </c>
    </row>
    <row r="122" spans="1:10" ht="37.5" customHeight="1" x14ac:dyDescent="0.2">
      <c r="A122" s="10">
        <v>116</v>
      </c>
      <c r="B122" s="21" t="s">
        <v>300</v>
      </c>
      <c r="C122" s="22" t="s">
        <v>186</v>
      </c>
      <c r="D122" s="23">
        <v>4800</v>
      </c>
      <c r="E122" s="23">
        <v>1</v>
      </c>
      <c r="F122" s="12"/>
      <c r="G122" s="8"/>
      <c r="H122" s="9">
        <f t="shared" si="0"/>
        <v>0</v>
      </c>
      <c r="I122" s="9">
        <f t="shared" si="1"/>
        <v>0</v>
      </c>
      <c r="J122" s="9">
        <f t="shared" si="2"/>
        <v>0</v>
      </c>
    </row>
    <row r="123" spans="1:10" ht="32.25" customHeight="1" x14ac:dyDescent="0.2">
      <c r="A123" s="10">
        <v>117</v>
      </c>
      <c r="B123" s="21" t="s">
        <v>300</v>
      </c>
      <c r="C123" s="22" t="s">
        <v>187</v>
      </c>
      <c r="D123" s="23">
        <v>1920</v>
      </c>
      <c r="E123" s="23">
        <v>1</v>
      </c>
      <c r="F123" s="12"/>
      <c r="G123" s="8"/>
      <c r="H123" s="9">
        <f t="shared" si="0"/>
        <v>0</v>
      </c>
      <c r="I123" s="9">
        <f t="shared" si="1"/>
        <v>0</v>
      </c>
      <c r="J123" s="9">
        <f t="shared" si="2"/>
        <v>0</v>
      </c>
    </row>
    <row r="124" spans="1:10" ht="27" customHeight="1" x14ac:dyDescent="0.2">
      <c r="A124" s="6">
        <v>118</v>
      </c>
      <c r="B124" s="21" t="s">
        <v>300</v>
      </c>
      <c r="C124" s="22" t="s">
        <v>188</v>
      </c>
      <c r="D124" s="23">
        <v>1920</v>
      </c>
      <c r="E124" s="23">
        <v>1</v>
      </c>
      <c r="F124" s="12"/>
      <c r="G124" s="8"/>
      <c r="H124" s="9">
        <f t="shared" si="0"/>
        <v>0</v>
      </c>
      <c r="I124" s="9">
        <f t="shared" si="1"/>
        <v>0</v>
      </c>
      <c r="J124" s="9">
        <f t="shared" si="2"/>
        <v>0</v>
      </c>
    </row>
    <row r="125" spans="1:10" ht="27.75" customHeight="1" x14ac:dyDescent="0.2">
      <c r="A125" s="10">
        <v>119</v>
      </c>
      <c r="B125" s="21" t="s">
        <v>300</v>
      </c>
      <c r="C125" s="22" t="s">
        <v>189</v>
      </c>
      <c r="D125" s="23">
        <v>1920</v>
      </c>
      <c r="E125" s="23">
        <v>1</v>
      </c>
      <c r="F125" s="12"/>
      <c r="G125" s="8"/>
      <c r="H125" s="9">
        <f t="shared" si="0"/>
        <v>0</v>
      </c>
      <c r="I125" s="9">
        <f t="shared" si="1"/>
        <v>0</v>
      </c>
      <c r="J125" s="9">
        <f t="shared" si="2"/>
        <v>0</v>
      </c>
    </row>
    <row r="126" spans="1:10" ht="24" customHeight="1" x14ac:dyDescent="0.2">
      <c r="A126" s="10">
        <v>120</v>
      </c>
      <c r="B126" s="21" t="s">
        <v>300</v>
      </c>
      <c r="C126" s="22" t="s">
        <v>190</v>
      </c>
      <c r="D126" s="23">
        <v>1920</v>
      </c>
      <c r="E126" s="23">
        <v>1</v>
      </c>
      <c r="F126" s="12"/>
      <c r="G126" s="8"/>
      <c r="H126" s="9">
        <f t="shared" si="0"/>
        <v>0</v>
      </c>
      <c r="I126" s="9">
        <f t="shared" si="1"/>
        <v>0</v>
      </c>
      <c r="J126" s="9">
        <f t="shared" si="2"/>
        <v>0</v>
      </c>
    </row>
    <row r="127" spans="1:10" ht="37.5" customHeight="1" x14ac:dyDescent="0.2">
      <c r="A127" s="6">
        <v>121</v>
      </c>
      <c r="B127" s="21" t="s">
        <v>300</v>
      </c>
      <c r="C127" s="22" t="s">
        <v>191</v>
      </c>
      <c r="D127" s="23">
        <v>5000</v>
      </c>
      <c r="E127" s="23">
        <v>1</v>
      </c>
      <c r="F127" s="12"/>
      <c r="G127" s="8"/>
      <c r="H127" s="9">
        <f t="shared" si="0"/>
        <v>0</v>
      </c>
      <c r="I127" s="9">
        <f t="shared" si="1"/>
        <v>0</v>
      </c>
      <c r="J127" s="9">
        <f t="shared" si="2"/>
        <v>0</v>
      </c>
    </row>
    <row r="128" spans="1:10" ht="39" customHeight="1" x14ac:dyDescent="0.2">
      <c r="A128" s="10">
        <v>122</v>
      </c>
      <c r="B128" s="21" t="s">
        <v>300</v>
      </c>
      <c r="C128" s="22" t="s">
        <v>192</v>
      </c>
      <c r="D128" s="23">
        <v>1920</v>
      </c>
      <c r="E128" s="23">
        <v>1</v>
      </c>
      <c r="F128" s="12"/>
      <c r="G128" s="8"/>
      <c r="H128" s="9">
        <f t="shared" si="0"/>
        <v>0</v>
      </c>
      <c r="I128" s="9">
        <f t="shared" si="1"/>
        <v>0</v>
      </c>
      <c r="J128" s="9">
        <f t="shared" si="2"/>
        <v>0</v>
      </c>
    </row>
    <row r="129" spans="1:10" ht="37.5" customHeight="1" x14ac:dyDescent="0.2">
      <c r="A129" s="10">
        <v>123</v>
      </c>
      <c r="B129" s="21" t="s">
        <v>300</v>
      </c>
      <c r="C129" s="22" t="s">
        <v>193</v>
      </c>
      <c r="D129" s="23">
        <v>1920</v>
      </c>
      <c r="E129" s="23">
        <v>1</v>
      </c>
      <c r="F129" s="12"/>
      <c r="G129" s="8"/>
      <c r="H129" s="9">
        <f t="shared" si="0"/>
        <v>0</v>
      </c>
      <c r="I129" s="9">
        <f t="shared" si="1"/>
        <v>0</v>
      </c>
      <c r="J129" s="9">
        <f t="shared" si="2"/>
        <v>0</v>
      </c>
    </row>
    <row r="130" spans="1:10" ht="46.5" customHeight="1" x14ac:dyDescent="0.2">
      <c r="A130" s="10">
        <v>124</v>
      </c>
      <c r="B130" s="21" t="s">
        <v>300</v>
      </c>
      <c r="C130" s="22" t="s">
        <v>193</v>
      </c>
      <c r="D130" s="23">
        <v>1921</v>
      </c>
      <c r="E130" s="23">
        <v>1</v>
      </c>
      <c r="F130" s="12"/>
      <c r="G130" s="8"/>
      <c r="H130" s="9">
        <f t="shared" si="0"/>
        <v>0</v>
      </c>
      <c r="I130" s="9">
        <f t="shared" si="1"/>
        <v>0</v>
      </c>
      <c r="J130" s="9">
        <f t="shared" si="2"/>
        <v>0</v>
      </c>
    </row>
    <row r="131" spans="1:10" ht="52.5" customHeight="1" x14ac:dyDescent="0.2">
      <c r="A131" s="10">
        <v>125</v>
      </c>
      <c r="B131" s="21" t="s">
        <v>300</v>
      </c>
      <c r="C131" s="22" t="s">
        <v>193</v>
      </c>
      <c r="D131" s="23">
        <v>1922</v>
      </c>
      <c r="E131" s="23">
        <v>1</v>
      </c>
      <c r="F131" s="12"/>
      <c r="G131" s="8"/>
      <c r="H131" s="9">
        <f t="shared" si="0"/>
        <v>0</v>
      </c>
      <c r="I131" s="9">
        <f t="shared" si="1"/>
        <v>0</v>
      </c>
      <c r="J131" s="9">
        <f t="shared" si="2"/>
        <v>0</v>
      </c>
    </row>
    <row r="132" spans="1:10" ht="35.25" customHeight="1" x14ac:dyDescent="0.2">
      <c r="A132" s="10">
        <v>126</v>
      </c>
      <c r="B132" s="21" t="s">
        <v>300</v>
      </c>
      <c r="C132" s="22" t="s">
        <v>194</v>
      </c>
      <c r="D132" s="23">
        <v>1920</v>
      </c>
      <c r="E132" s="23">
        <v>1</v>
      </c>
      <c r="F132" s="12"/>
      <c r="G132" s="8"/>
      <c r="H132" s="9">
        <f t="shared" si="0"/>
        <v>0</v>
      </c>
      <c r="I132" s="9">
        <f t="shared" si="1"/>
        <v>0</v>
      </c>
      <c r="J132" s="9">
        <f t="shared" si="2"/>
        <v>0</v>
      </c>
    </row>
    <row r="133" spans="1:10" ht="40.5" customHeight="1" x14ac:dyDescent="0.2">
      <c r="A133" s="10">
        <v>127</v>
      </c>
      <c r="B133" s="21" t="s">
        <v>300</v>
      </c>
      <c r="C133" s="22" t="s">
        <v>195</v>
      </c>
      <c r="D133" s="23">
        <v>1920</v>
      </c>
      <c r="E133" s="23">
        <v>1</v>
      </c>
      <c r="F133" s="12"/>
      <c r="G133" s="8"/>
      <c r="H133" s="9">
        <f t="shared" si="0"/>
        <v>0</v>
      </c>
      <c r="I133" s="9">
        <f t="shared" si="1"/>
        <v>0</v>
      </c>
      <c r="J133" s="9">
        <f t="shared" si="2"/>
        <v>0</v>
      </c>
    </row>
    <row r="134" spans="1:10" ht="36.75" customHeight="1" x14ac:dyDescent="0.2">
      <c r="A134" s="10">
        <v>128</v>
      </c>
      <c r="B134" s="21" t="s">
        <v>300</v>
      </c>
      <c r="C134" s="22" t="s">
        <v>163</v>
      </c>
      <c r="D134" s="23">
        <v>1920</v>
      </c>
      <c r="E134" s="23">
        <v>1</v>
      </c>
      <c r="F134" s="12"/>
      <c r="G134" s="8"/>
      <c r="H134" s="9">
        <f t="shared" si="0"/>
        <v>0</v>
      </c>
      <c r="I134" s="9">
        <f t="shared" si="1"/>
        <v>0</v>
      </c>
      <c r="J134" s="9">
        <f t="shared" si="2"/>
        <v>0</v>
      </c>
    </row>
    <row r="135" spans="1:10" ht="39.75" customHeight="1" x14ac:dyDescent="0.2">
      <c r="A135" s="10">
        <v>129</v>
      </c>
      <c r="B135" s="21" t="s">
        <v>300</v>
      </c>
      <c r="C135" s="22" t="s">
        <v>164</v>
      </c>
      <c r="D135" s="23">
        <v>1920</v>
      </c>
      <c r="E135" s="23">
        <v>1</v>
      </c>
      <c r="F135" s="12"/>
      <c r="G135" s="8"/>
      <c r="H135" s="9">
        <f t="shared" si="0"/>
        <v>0</v>
      </c>
      <c r="I135" s="9">
        <f t="shared" si="1"/>
        <v>0</v>
      </c>
      <c r="J135" s="9">
        <f t="shared" si="2"/>
        <v>0</v>
      </c>
    </row>
    <row r="136" spans="1:10" ht="39.75" customHeight="1" x14ac:dyDescent="0.2">
      <c r="A136" s="10">
        <v>130</v>
      </c>
      <c r="B136" s="21" t="s">
        <v>300</v>
      </c>
      <c r="C136" s="22" t="s">
        <v>157</v>
      </c>
      <c r="D136" s="23">
        <v>1920</v>
      </c>
      <c r="E136" s="23">
        <v>1</v>
      </c>
      <c r="F136" s="12"/>
      <c r="G136" s="8"/>
      <c r="H136" s="9">
        <f t="shared" si="0"/>
        <v>0</v>
      </c>
      <c r="I136" s="9">
        <f t="shared" si="1"/>
        <v>0</v>
      </c>
      <c r="J136" s="9">
        <f t="shared" si="2"/>
        <v>0</v>
      </c>
    </row>
    <row r="137" spans="1:10" ht="48" customHeight="1" x14ac:dyDescent="0.2">
      <c r="A137" s="10">
        <v>131</v>
      </c>
      <c r="B137" s="21" t="s">
        <v>300</v>
      </c>
      <c r="C137" s="22" t="s">
        <v>158</v>
      </c>
      <c r="D137" s="23">
        <v>1920</v>
      </c>
      <c r="E137" s="23">
        <v>1</v>
      </c>
      <c r="F137" s="12"/>
      <c r="G137" s="8"/>
      <c r="H137" s="9">
        <f t="shared" si="0"/>
        <v>0</v>
      </c>
      <c r="I137" s="9">
        <f t="shared" si="1"/>
        <v>0</v>
      </c>
      <c r="J137" s="9">
        <f t="shared" si="2"/>
        <v>0</v>
      </c>
    </row>
    <row r="138" spans="1:10" ht="48" customHeight="1" x14ac:dyDescent="0.2">
      <c r="A138" s="10">
        <v>132</v>
      </c>
      <c r="B138" s="21" t="s">
        <v>300</v>
      </c>
      <c r="C138" s="22" t="s">
        <v>158</v>
      </c>
      <c r="D138" s="23">
        <v>1921</v>
      </c>
      <c r="E138" s="23">
        <v>1</v>
      </c>
      <c r="F138" s="12"/>
      <c r="G138" s="8"/>
      <c r="H138" s="9">
        <f t="shared" si="0"/>
        <v>0</v>
      </c>
      <c r="I138" s="9">
        <f t="shared" si="1"/>
        <v>0</v>
      </c>
      <c r="J138" s="9">
        <f t="shared" si="2"/>
        <v>0</v>
      </c>
    </row>
    <row r="139" spans="1:10" ht="47.25" customHeight="1" x14ac:dyDescent="0.2">
      <c r="A139" s="10">
        <v>133</v>
      </c>
      <c r="B139" s="21" t="s">
        <v>300</v>
      </c>
      <c r="C139" s="22" t="s">
        <v>196</v>
      </c>
      <c r="D139" s="23">
        <v>1920</v>
      </c>
      <c r="E139" s="23">
        <v>1</v>
      </c>
      <c r="F139" s="12"/>
      <c r="G139" s="8"/>
      <c r="H139" s="9">
        <f t="shared" si="0"/>
        <v>0</v>
      </c>
      <c r="I139" s="9">
        <f t="shared" si="1"/>
        <v>0</v>
      </c>
      <c r="J139" s="9">
        <f t="shared" si="2"/>
        <v>0</v>
      </c>
    </row>
    <row r="140" spans="1:10" ht="35.25" customHeight="1" x14ac:dyDescent="0.2">
      <c r="A140" s="10">
        <v>134</v>
      </c>
      <c r="B140" s="21" t="s">
        <v>300</v>
      </c>
      <c r="C140" s="22" t="s">
        <v>197</v>
      </c>
      <c r="D140" s="23">
        <v>1920</v>
      </c>
      <c r="E140" s="23">
        <v>1</v>
      </c>
      <c r="F140" s="12"/>
      <c r="G140" s="8"/>
      <c r="H140" s="9">
        <f t="shared" si="0"/>
        <v>0</v>
      </c>
      <c r="I140" s="9">
        <f t="shared" si="1"/>
        <v>0</v>
      </c>
      <c r="J140" s="9">
        <f t="shared" si="2"/>
        <v>0</v>
      </c>
    </row>
    <row r="141" spans="1:10" ht="41.25" customHeight="1" x14ac:dyDescent="0.2">
      <c r="A141" s="10">
        <v>135</v>
      </c>
      <c r="B141" s="21" t="s">
        <v>300</v>
      </c>
      <c r="C141" s="22" t="s">
        <v>198</v>
      </c>
      <c r="D141" s="23">
        <v>1920</v>
      </c>
      <c r="E141" s="23">
        <v>1</v>
      </c>
      <c r="F141" s="12"/>
      <c r="G141" s="8"/>
      <c r="H141" s="9">
        <f t="shared" si="0"/>
        <v>0</v>
      </c>
      <c r="I141" s="9">
        <f t="shared" si="1"/>
        <v>0</v>
      </c>
      <c r="J141" s="9">
        <f t="shared" si="2"/>
        <v>0</v>
      </c>
    </row>
    <row r="142" spans="1:10" ht="57" customHeight="1" x14ac:dyDescent="0.2">
      <c r="A142" s="10">
        <v>136</v>
      </c>
      <c r="B142" s="21" t="s">
        <v>300</v>
      </c>
      <c r="C142" s="22" t="s">
        <v>199</v>
      </c>
      <c r="D142" s="23">
        <v>1920</v>
      </c>
      <c r="E142" s="23">
        <v>1</v>
      </c>
      <c r="F142" s="12"/>
      <c r="G142" s="8"/>
      <c r="H142" s="9">
        <f t="shared" si="0"/>
        <v>0</v>
      </c>
      <c r="I142" s="9">
        <f t="shared" si="1"/>
        <v>0</v>
      </c>
      <c r="J142" s="9">
        <f t="shared" si="2"/>
        <v>0</v>
      </c>
    </row>
    <row r="143" spans="1:10" ht="43.5" customHeight="1" x14ac:dyDescent="0.2">
      <c r="A143" s="10">
        <v>137</v>
      </c>
      <c r="B143" s="21" t="s">
        <v>300</v>
      </c>
      <c r="C143" s="22" t="s">
        <v>200</v>
      </c>
      <c r="D143" s="23">
        <v>1920</v>
      </c>
      <c r="E143" s="23">
        <v>1</v>
      </c>
      <c r="F143" s="12"/>
      <c r="G143" s="8"/>
      <c r="H143" s="9">
        <f t="shared" si="0"/>
        <v>0</v>
      </c>
      <c r="I143" s="9">
        <f t="shared" si="1"/>
        <v>0</v>
      </c>
      <c r="J143" s="9">
        <f t="shared" si="2"/>
        <v>0</v>
      </c>
    </row>
    <row r="144" spans="1:10" ht="39" customHeight="1" x14ac:dyDescent="0.2">
      <c r="A144" s="10">
        <v>138</v>
      </c>
      <c r="B144" s="21" t="s">
        <v>300</v>
      </c>
      <c r="C144" s="22" t="s">
        <v>201</v>
      </c>
      <c r="D144" s="23">
        <v>1920</v>
      </c>
      <c r="E144" s="23">
        <v>1</v>
      </c>
      <c r="F144" s="12"/>
      <c r="G144" s="8"/>
      <c r="H144" s="9">
        <f t="shared" si="0"/>
        <v>0</v>
      </c>
      <c r="I144" s="9">
        <f t="shared" si="1"/>
        <v>0</v>
      </c>
      <c r="J144" s="9">
        <f t="shared" si="2"/>
        <v>0</v>
      </c>
    </row>
    <row r="145" spans="1:10" ht="37.5" customHeight="1" x14ac:dyDescent="0.2">
      <c r="A145" s="10">
        <v>139</v>
      </c>
      <c r="B145" s="21" t="s">
        <v>300</v>
      </c>
      <c r="C145" s="22" t="s">
        <v>202</v>
      </c>
      <c r="D145" s="23">
        <v>1920</v>
      </c>
      <c r="E145" s="23">
        <v>1</v>
      </c>
      <c r="F145" s="12"/>
      <c r="G145" s="8"/>
      <c r="H145" s="9">
        <f t="shared" si="0"/>
        <v>0</v>
      </c>
      <c r="I145" s="9">
        <f t="shared" si="1"/>
        <v>0</v>
      </c>
      <c r="J145" s="9">
        <f t="shared" si="2"/>
        <v>0</v>
      </c>
    </row>
    <row r="146" spans="1:10" ht="46.5" customHeight="1" x14ac:dyDescent="0.2">
      <c r="A146" s="10">
        <v>140</v>
      </c>
      <c r="B146" s="21" t="s">
        <v>300</v>
      </c>
      <c r="C146" s="22" t="s">
        <v>203</v>
      </c>
      <c r="D146" s="23">
        <v>1920</v>
      </c>
      <c r="E146" s="23">
        <v>1</v>
      </c>
      <c r="F146" s="12"/>
      <c r="G146" s="8"/>
      <c r="H146" s="9">
        <f t="shared" si="0"/>
        <v>0</v>
      </c>
      <c r="I146" s="9">
        <f t="shared" si="1"/>
        <v>0</v>
      </c>
      <c r="J146" s="9">
        <f t="shared" si="2"/>
        <v>0</v>
      </c>
    </row>
    <row r="147" spans="1:10" ht="39.75" customHeight="1" x14ac:dyDescent="0.2">
      <c r="A147" s="10">
        <v>141</v>
      </c>
      <c r="B147" s="21" t="s">
        <v>300</v>
      </c>
      <c r="C147" s="22" t="s">
        <v>204</v>
      </c>
      <c r="D147" s="23">
        <v>1920</v>
      </c>
      <c r="E147" s="23">
        <v>1</v>
      </c>
      <c r="F147" s="12"/>
      <c r="G147" s="8"/>
      <c r="H147" s="9">
        <f t="shared" si="0"/>
        <v>0</v>
      </c>
      <c r="I147" s="9">
        <f t="shared" si="1"/>
        <v>0</v>
      </c>
      <c r="J147" s="9">
        <f t="shared" si="2"/>
        <v>0</v>
      </c>
    </row>
    <row r="148" spans="1:10" ht="37.5" customHeight="1" x14ac:dyDescent="0.2">
      <c r="A148" s="10">
        <v>142</v>
      </c>
      <c r="B148" s="21" t="s">
        <v>300</v>
      </c>
      <c r="C148" s="22" t="s">
        <v>205</v>
      </c>
      <c r="D148" s="23">
        <v>1920</v>
      </c>
      <c r="E148" s="23">
        <v>1</v>
      </c>
      <c r="F148" s="12"/>
      <c r="G148" s="8"/>
      <c r="H148" s="9">
        <f t="shared" si="0"/>
        <v>0</v>
      </c>
      <c r="I148" s="9">
        <f t="shared" si="1"/>
        <v>0</v>
      </c>
      <c r="J148" s="9">
        <f t="shared" si="2"/>
        <v>0</v>
      </c>
    </row>
    <row r="149" spans="1:10" ht="46.5" customHeight="1" x14ac:dyDescent="0.2">
      <c r="A149" s="10">
        <v>143</v>
      </c>
      <c r="B149" s="21" t="s">
        <v>300</v>
      </c>
      <c r="C149" s="22" t="s">
        <v>206</v>
      </c>
      <c r="D149" s="23">
        <v>10000</v>
      </c>
      <c r="E149" s="23">
        <v>1</v>
      </c>
      <c r="F149" s="12"/>
      <c r="G149" s="8"/>
      <c r="H149" s="9">
        <f t="shared" si="0"/>
        <v>0</v>
      </c>
      <c r="I149" s="9">
        <f t="shared" si="1"/>
        <v>0</v>
      </c>
      <c r="J149" s="9">
        <f t="shared" si="2"/>
        <v>0</v>
      </c>
    </row>
    <row r="150" spans="1:10" ht="39.75" customHeight="1" x14ac:dyDescent="0.2">
      <c r="A150" s="10">
        <v>144</v>
      </c>
      <c r="B150" s="21" t="s">
        <v>301</v>
      </c>
      <c r="C150" s="22" t="s">
        <v>302</v>
      </c>
      <c r="D150" s="23">
        <v>1000</v>
      </c>
      <c r="E150" s="23">
        <v>1</v>
      </c>
      <c r="F150" s="12"/>
      <c r="G150" s="8"/>
      <c r="H150" s="9">
        <f t="shared" si="0"/>
        <v>0</v>
      </c>
      <c r="I150" s="9">
        <f t="shared" si="1"/>
        <v>0</v>
      </c>
      <c r="J150" s="9">
        <f t="shared" si="2"/>
        <v>0</v>
      </c>
    </row>
    <row r="151" spans="1:10" ht="28.5" customHeight="1" x14ac:dyDescent="0.2">
      <c r="A151" s="10">
        <v>145</v>
      </c>
      <c r="B151" s="21" t="s">
        <v>301</v>
      </c>
      <c r="C151" s="22" t="s">
        <v>303</v>
      </c>
      <c r="D151" s="23">
        <v>2000</v>
      </c>
      <c r="E151" s="23">
        <v>1</v>
      </c>
      <c r="F151" s="12"/>
      <c r="G151" s="8"/>
      <c r="H151" s="9">
        <f t="shared" si="0"/>
        <v>0</v>
      </c>
      <c r="I151" s="9">
        <f t="shared" si="1"/>
        <v>0</v>
      </c>
      <c r="J151" s="9">
        <f t="shared" si="2"/>
        <v>0</v>
      </c>
    </row>
    <row r="152" spans="1:10" ht="24.75" customHeight="1" x14ac:dyDescent="0.2">
      <c r="A152" s="10">
        <v>146</v>
      </c>
      <c r="B152" s="21" t="s">
        <v>301</v>
      </c>
      <c r="C152" s="22" t="s">
        <v>304</v>
      </c>
      <c r="D152" s="23">
        <v>2000</v>
      </c>
      <c r="E152" s="23">
        <v>1</v>
      </c>
      <c r="F152" s="12"/>
      <c r="G152" s="8"/>
      <c r="H152" s="9">
        <f t="shared" si="0"/>
        <v>0</v>
      </c>
      <c r="I152" s="9">
        <f t="shared" si="1"/>
        <v>0</v>
      </c>
      <c r="J152" s="9">
        <f t="shared" si="2"/>
        <v>0</v>
      </c>
    </row>
    <row r="153" spans="1:10" ht="24.75" customHeight="1" x14ac:dyDescent="0.2">
      <c r="A153" s="10">
        <v>147</v>
      </c>
      <c r="B153" s="21" t="s">
        <v>305</v>
      </c>
      <c r="C153" s="22" t="s">
        <v>207</v>
      </c>
      <c r="D153" s="23">
        <v>100</v>
      </c>
      <c r="E153" s="23">
        <v>1</v>
      </c>
      <c r="F153" s="12"/>
      <c r="G153" s="8"/>
      <c r="H153" s="9">
        <f t="shared" si="0"/>
        <v>0</v>
      </c>
      <c r="I153" s="9">
        <f t="shared" si="1"/>
        <v>0</v>
      </c>
      <c r="J153" s="9">
        <f t="shared" si="2"/>
        <v>0</v>
      </c>
    </row>
    <row r="154" spans="1:10" ht="24.75" customHeight="1" x14ac:dyDescent="0.2">
      <c r="A154" s="10">
        <v>148</v>
      </c>
      <c r="B154" s="21" t="s">
        <v>305</v>
      </c>
      <c r="C154" s="22" t="s">
        <v>208</v>
      </c>
      <c r="D154" s="23">
        <v>100</v>
      </c>
      <c r="E154" s="23">
        <v>1</v>
      </c>
      <c r="F154" s="12"/>
      <c r="G154" s="8"/>
      <c r="H154" s="9">
        <f t="shared" si="0"/>
        <v>0</v>
      </c>
      <c r="I154" s="9">
        <f t="shared" si="1"/>
        <v>0</v>
      </c>
      <c r="J154" s="9">
        <f t="shared" si="2"/>
        <v>0</v>
      </c>
    </row>
    <row r="155" spans="1:10" ht="12.75" customHeight="1" x14ac:dyDescent="0.2">
      <c r="A155" s="10">
        <v>149</v>
      </c>
      <c r="B155" s="21" t="s">
        <v>306</v>
      </c>
      <c r="C155" s="22" t="s">
        <v>209</v>
      </c>
      <c r="D155" s="23">
        <v>200</v>
      </c>
      <c r="E155" s="23">
        <v>1</v>
      </c>
      <c r="F155" s="12"/>
      <c r="G155" s="8"/>
      <c r="H155" s="9">
        <f t="shared" si="0"/>
        <v>0</v>
      </c>
      <c r="I155" s="9">
        <f t="shared" si="1"/>
        <v>0</v>
      </c>
      <c r="J155" s="9">
        <f t="shared" si="2"/>
        <v>0</v>
      </c>
    </row>
    <row r="156" spans="1:10" ht="12.75" customHeight="1" x14ac:dyDescent="0.2">
      <c r="A156" s="10">
        <v>150</v>
      </c>
      <c r="B156" s="21" t="s">
        <v>306</v>
      </c>
      <c r="C156" s="22" t="s">
        <v>210</v>
      </c>
      <c r="D156" s="23">
        <v>200</v>
      </c>
      <c r="E156" s="23">
        <v>1</v>
      </c>
      <c r="F156" s="12"/>
      <c r="G156" s="8"/>
      <c r="H156" s="9">
        <f t="shared" si="0"/>
        <v>0</v>
      </c>
      <c r="I156" s="9">
        <f t="shared" si="1"/>
        <v>0</v>
      </c>
      <c r="J156" s="9">
        <f t="shared" si="2"/>
        <v>0</v>
      </c>
    </row>
    <row r="157" spans="1:10" ht="12.75" customHeight="1" x14ac:dyDescent="0.2">
      <c r="A157" s="10">
        <v>151</v>
      </c>
      <c r="B157" s="21" t="s">
        <v>306</v>
      </c>
      <c r="C157" s="22" t="s">
        <v>211</v>
      </c>
      <c r="D157" s="23">
        <v>200</v>
      </c>
      <c r="E157" s="23">
        <v>1</v>
      </c>
      <c r="F157" s="12"/>
      <c r="G157" s="8"/>
      <c r="H157" s="9">
        <f t="shared" si="0"/>
        <v>0</v>
      </c>
      <c r="I157" s="9">
        <f t="shared" si="1"/>
        <v>0</v>
      </c>
      <c r="J157" s="9">
        <f t="shared" si="2"/>
        <v>0</v>
      </c>
    </row>
    <row r="158" spans="1:10" ht="28.5" customHeight="1" x14ac:dyDescent="0.2">
      <c r="A158" s="10">
        <v>152</v>
      </c>
      <c r="B158" s="21" t="s">
        <v>316</v>
      </c>
      <c r="C158" s="22" t="s">
        <v>317</v>
      </c>
      <c r="D158" s="23">
        <v>1000</v>
      </c>
      <c r="E158" s="23">
        <v>1</v>
      </c>
      <c r="F158" s="12"/>
      <c r="G158" s="8"/>
      <c r="H158" s="9">
        <f t="shared" si="0"/>
        <v>0</v>
      </c>
      <c r="I158" s="9">
        <f t="shared" si="1"/>
        <v>0</v>
      </c>
      <c r="J158" s="9">
        <f t="shared" si="2"/>
        <v>0</v>
      </c>
    </row>
    <row r="159" spans="1:10" ht="38.25" x14ac:dyDescent="0.2">
      <c r="A159" s="10">
        <v>153</v>
      </c>
      <c r="B159" s="21" t="s">
        <v>316</v>
      </c>
      <c r="C159" s="22" t="s">
        <v>318</v>
      </c>
      <c r="D159" s="23">
        <v>500</v>
      </c>
      <c r="E159" s="23">
        <v>1</v>
      </c>
      <c r="F159" s="12"/>
      <c r="G159" s="8"/>
      <c r="H159" s="9">
        <f t="shared" si="0"/>
        <v>0</v>
      </c>
      <c r="I159" s="9">
        <f t="shared" si="1"/>
        <v>0</v>
      </c>
      <c r="J159" s="9">
        <f t="shared" si="2"/>
        <v>0</v>
      </c>
    </row>
    <row r="160" spans="1:10" ht="38.25" x14ac:dyDescent="0.2">
      <c r="A160" s="10">
        <v>154</v>
      </c>
      <c r="B160" s="21" t="s">
        <v>316</v>
      </c>
      <c r="C160" s="22" t="s">
        <v>319</v>
      </c>
      <c r="D160" s="23">
        <v>250</v>
      </c>
      <c r="E160" s="23">
        <v>1</v>
      </c>
      <c r="F160" s="12"/>
      <c r="G160" s="8"/>
      <c r="H160" s="9">
        <f t="shared" si="0"/>
        <v>0</v>
      </c>
      <c r="I160" s="9">
        <f t="shared" si="1"/>
        <v>0</v>
      </c>
      <c r="J160" s="9">
        <f t="shared" si="2"/>
        <v>0</v>
      </c>
    </row>
    <row r="161" spans="1:10" ht="38.25" x14ac:dyDescent="0.2">
      <c r="A161" s="10">
        <v>155</v>
      </c>
      <c r="B161" s="21" t="s">
        <v>316</v>
      </c>
      <c r="C161" s="22" t="s">
        <v>320</v>
      </c>
      <c r="D161" s="23">
        <v>250</v>
      </c>
      <c r="E161" s="23">
        <v>1</v>
      </c>
      <c r="F161" s="12"/>
      <c r="G161" s="8"/>
      <c r="H161" s="9">
        <f t="shared" si="0"/>
        <v>0</v>
      </c>
      <c r="I161" s="9">
        <f t="shared" si="1"/>
        <v>0</v>
      </c>
      <c r="J161" s="9">
        <f t="shared" si="2"/>
        <v>0</v>
      </c>
    </row>
    <row r="162" spans="1:10" ht="34.5" customHeight="1" x14ac:dyDescent="0.2">
      <c r="A162" s="10">
        <v>156</v>
      </c>
      <c r="B162" s="21" t="s">
        <v>316</v>
      </c>
      <c r="C162" s="22" t="s">
        <v>323</v>
      </c>
      <c r="D162" s="23">
        <v>500</v>
      </c>
      <c r="E162" s="23">
        <v>1</v>
      </c>
      <c r="F162" s="12"/>
      <c r="G162" s="8"/>
      <c r="H162" s="9">
        <f t="shared" si="0"/>
        <v>0</v>
      </c>
      <c r="I162" s="9">
        <f t="shared" si="1"/>
        <v>0</v>
      </c>
      <c r="J162" s="9">
        <f t="shared" si="2"/>
        <v>0</v>
      </c>
    </row>
    <row r="163" spans="1:10" ht="34.5" customHeight="1" x14ac:dyDescent="0.2">
      <c r="A163" s="10">
        <v>157</v>
      </c>
      <c r="B163" s="21" t="s">
        <v>316</v>
      </c>
      <c r="C163" s="22" t="s">
        <v>324</v>
      </c>
      <c r="D163" s="23">
        <v>500</v>
      </c>
      <c r="E163" s="23">
        <v>1</v>
      </c>
      <c r="F163" s="12"/>
      <c r="G163" s="8"/>
      <c r="H163" s="9">
        <f t="shared" si="0"/>
        <v>0</v>
      </c>
      <c r="I163" s="9">
        <f t="shared" si="1"/>
        <v>0</v>
      </c>
      <c r="J163" s="9">
        <f t="shared" si="2"/>
        <v>0</v>
      </c>
    </row>
    <row r="164" spans="1:10" ht="41.25" customHeight="1" x14ac:dyDescent="0.2">
      <c r="A164" s="10">
        <v>158</v>
      </c>
      <c r="B164" s="21" t="s">
        <v>316</v>
      </c>
      <c r="C164" s="22" t="s">
        <v>325</v>
      </c>
      <c r="D164" s="23">
        <v>250</v>
      </c>
      <c r="E164" s="23">
        <v>1</v>
      </c>
      <c r="F164" s="12"/>
      <c r="G164" s="8"/>
      <c r="H164" s="9">
        <f t="shared" si="0"/>
        <v>0</v>
      </c>
      <c r="I164" s="9">
        <f t="shared" si="1"/>
        <v>0</v>
      </c>
      <c r="J164" s="9">
        <f t="shared" si="2"/>
        <v>0</v>
      </c>
    </row>
    <row r="165" spans="1:10" ht="44.25" customHeight="1" x14ac:dyDescent="0.2">
      <c r="A165" s="10">
        <v>159</v>
      </c>
      <c r="B165" s="21" t="s">
        <v>316</v>
      </c>
      <c r="C165" s="22" t="s">
        <v>326</v>
      </c>
      <c r="D165" s="23">
        <v>250</v>
      </c>
      <c r="E165" s="23">
        <v>1</v>
      </c>
      <c r="F165" s="12"/>
      <c r="G165" s="8"/>
      <c r="H165" s="9">
        <f t="shared" si="0"/>
        <v>0</v>
      </c>
      <c r="I165" s="9">
        <f t="shared" si="1"/>
        <v>0</v>
      </c>
      <c r="J165" s="9">
        <f t="shared" si="2"/>
        <v>0</v>
      </c>
    </row>
    <row r="166" spans="1:10" ht="36.75" customHeight="1" x14ac:dyDescent="0.2">
      <c r="A166" s="10">
        <v>160</v>
      </c>
      <c r="B166" s="21" t="s">
        <v>316</v>
      </c>
      <c r="C166" s="22" t="s">
        <v>328</v>
      </c>
      <c r="D166" s="23">
        <v>250</v>
      </c>
      <c r="E166" s="23">
        <v>1</v>
      </c>
      <c r="F166" s="12"/>
      <c r="G166" s="8"/>
      <c r="H166" s="9">
        <f t="shared" si="0"/>
        <v>0</v>
      </c>
      <c r="I166" s="9">
        <f t="shared" si="1"/>
        <v>0</v>
      </c>
      <c r="J166" s="9">
        <f t="shared" si="2"/>
        <v>0</v>
      </c>
    </row>
    <row r="167" spans="1:10" ht="41.25" customHeight="1" x14ac:dyDescent="0.2">
      <c r="A167" s="10">
        <v>161</v>
      </c>
      <c r="B167" s="21" t="s">
        <v>316</v>
      </c>
      <c r="C167" s="22" t="s">
        <v>329</v>
      </c>
      <c r="D167" s="23">
        <v>250</v>
      </c>
      <c r="E167" s="23">
        <v>1</v>
      </c>
      <c r="F167" s="12"/>
      <c r="G167" s="8"/>
      <c r="H167" s="9">
        <f t="shared" si="0"/>
        <v>0</v>
      </c>
      <c r="I167" s="9">
        <f t="shared" si="1"/>
        <v>0</v>
      </c>
      <c r="J167" s="9">
        <f t="shared" si="2"/>
        <v>0</v>
      </c>
    </row>
    <row r="168" spans="1:10" ht="34.5" customHeight="1" x14ac:dyDescent="0.2">
      <c r="A168" s="10">
        <v>162</v>
      </c>
      <c r="B168" s="21" t="s">
        <v>316</v>
      </c>
      <c r="C168" s="22" t="s">
        <v>327</v>
      </c>
      <c r="D168" s="23">
        <v>150</v>
      </c>
      <c r="E168" s="23">
        <v>1</v>
      </c>
      <c r="F168" s="12"/>
      <c r="G168" s="8"/>
      <c r="H168" s="9">
        <f t="shared" si="0"/>
        <v>0</v>
      </c>
      <c r="I168" s="9">
        <f t="shared" si="1"/>
        <v>0</v>
      </c>
      <c r="J168" s="9">
        <f t="shared" si="2"/>
        <v>0</v>
      </c>
    </row>
    <row r="169" spans="1:10" ht="25.5" x14ac:dyDescent="0.2">
      <c r="A169" s="10">
        <v>163</v>
      </c>
      <c r="B169" s="21" t="s">
        <v>307</v>
      </c>
      <c r="C169" s="22" t="s">
        <v>322</v>
      </c>
      <c r="D169" s="23">
        <v>1200</v>
      </c>
      <c r="E169" s="23">
        <v>1</v>
      </c>
      <c r="F169" s="12"/>
      <c r="G169" s="8"/>
      <c r="H169" s="9">
        <f t="shared" si="0"/>
        <v>0</v>
      </c>
      <c r="I169" s="9">
        <f t="shared" si="1"/>
        <v>0</v>
      </c>
      <c r="J169" s="9">
        <f t="shared" si="2"/>
        <v>0</v>
      </c>
    </row>
    <row r="170" spans="1:10" x14ac:dyDescent="0.2">
      <c r="A170" s="10">
        <v>164</v>
      </c>
      <c r="B170" s="21" t="s">
        <v>308</v>
      </c>
      <c r="C170" s="22" t="s">
        <v>212</v>
      </c>
      <c r="D170" s="23">
        <v>100</v>
      </c>
      <c r="E170" s="23">
        <v>1</v>
      </c>
      <c r="F170" s="12"/>
      <c r="G170" s="8"/>
      <c r="H170" s="9">
        <f t="shared" si="0"/>
        <v>0</v>
      </c>
      <c r="I170" s="9">
        <f t="shared" si="1"/>
        <v>0</v>
      </c>
      <c r="J170" s="9">
        <f t="shared" si="2"/>
        <v>0</v>
      </c>
    </row>
    <row r="171" spans="1:10" x14ac:dyDescent="0.2">
      <c r="A171" s="10">
        <v>165</v>
      </c>
      <c r="B171" s="21" t="s">
        <v>308</v>
      </c>
      <c r="C171" s="22" t="s">
        <v>321</v>
      </c>
      <c r="D171" s="23">
        <v>60</v>
      </c>
      <c r="E171" s="23">
        <v>1</v>
      </c>
      <c r="F171" s="12"/>
      <c r="G171" s="8"/>
      <c r="H171" s="9">
        <f t="shared" si="0"/>
        <v>0</v>
      </c>
      <c r="I171" s="9">
        <f t="shared" si="1"/>
        <v>0</v>
      </c>
      <c r="J171" s="9">
        <f t="shared" si="2"/>
        <v>0</v>
      </c>
    </row>
    <row r="172" spans="1:10" x14ac:dyDescent="0.2">
      <c r="A172" s="10">
        <v>166</v>
      </c>
      <c r="B172" s="21" t="s">
        <v>310</v>
      </c>
      <c r="C172" s="22" t="s">
        <v>213</v>
      </c>
      <c r="D172" s="23">
        <v>10</v>
      </c>
      <c r="E172" s="23">
        <v>1</v>
      </c>
      <c r="F172" s="12"/>
      <c r="G172" s="8"/>
      <c r="H172" s="9">
        <f t="shared" si="0"/>
        <v>0</v>
      </c>
      <c r="I172" s="9">
        <f t="shared" si="1"/>
        <v>0</v>
      </c>
      <c r="J172" s="9">
        <f t="shared" si="2"/>
        <v>0</v>
      </c>
    </row>
    <row r="173" spans="1:10" ht="37.5" customHeight="1" x14ac:dyDescent="0.2">
      <c r="A173" s="10">
        <v>167</v>
      </c>
      <c r="B173" s="21" t="s">
        <v>309</v>
      </c>
      <c r="C173" s="22" t="s">
        <v>312</v>
      </c>
      <c r="D173" s="23">
        <v>1000</v>
      </c>
      <c r="E173" s="23">
        <v>1</v>
      </c>
      <c r="F173" s="12"/>
      <c r="G173" s="8"/>
      <c r="H173" s="9">
        <f t="shared" si="0"/>
        <v>0</v>
      </c>
      <c r="I173" s="9">
        <f t="shared" si="1"/>
        <v>0</v>
      </c>
      <c r="J173" s="9">
        <f t="shared" si="2"/>
        <v>0</v>
      </c>
    </row>
    <row r="174" spans="1:10" ht="34.5" customHeight="1" x14ac:dyDescent="0.2">
      <c r="A174" s="10">
        <v>168</v>
      </c>
      <c r="B174" s="21" t="s">
        <v>309</v>
      </c>
      <c r="C174" s="22" t="s">
        <v>313</v>
      </c>
      <c r="D174" s="23">
        <v>1920</v>
      </c>
      <c r="E174" s="23">
        <v>1</v>
      </c>
      <c r="F174" s="12"/>
      <c r="G174" s="8"/>
      <c r="H174" s="9">
        <f t="shared" si="0"/>
        <v>0</v>
      </c>
      <c r="I174" s="9">
        <f t="shared" si="1"/>
        <v>0</v>
      </c>
      <c r="J174" s="9">
        <f t="shared" si="2"/>
        <v>0</v>
      </c>
    </row>
    <row r="175" spans="1:10" ht="23.25" customHeight="1" x14ac:dyDescent="0.2">
      <c r="A175" s="10">
        <v>169</v>
      </c>
      <c r="B175" s="21" t="s">
        <v>309</v>
      </c>
      <c r="C175" s="22" t="s">
        <v>314</v>
      </c>
      <c r="D175" s="23">
        <v>1000</v>
      </c>
      <c r="E175" s="23">
        <v>1</v>
      </c>
      <c r="F175" s="12"/>
      <c r="G175" s="8"/>
      <c r="H175" s="9">
        <f t="shared" si="0"/>
        <v>0</v>
      </c>
      <c r="I175" s="9">
        <f t="shared" si="1"/>
        <v>0</v>
      </c>
      <c r="J175" s="9">
        <f t="shared" si="2"/>
        <v>0</v>
      </c>
    </row>
    <row r="176" spans="1:10" ht="27" customHeight="1" x14ac:dyDescent="0.2">
      <c r="A176" s="10">
        <v>170</v>
      </c>
      <c r="B176" s="21" t="s">
        <v>309</v>
      </c>
      <c r="C176" s="22" t="s">
        <v>315</v>
      </c>
      <c r="D176" s="23">
        <v>1920</v>
      </c>
      <c r="E176" s="23">
        <v>1</v>
      </c>
      <c r="F176" s="12"/>
      <c r="G176" s="8"/>
      <c r="H176" s="9">
        <f t="shared" si="0"/>
        <v>0</v>
      </c>
      <c r="I176" s="9">
        <f t="shared" si="1"/>
        <v>0</v>
      </c>
      <c r="J176" s="9">
        <f t="shared" si="2"/>
        <v>0</v>
      </c>
    </row>
    <row r="177" spans="1:10" ht="12.75" customHeight="1" x14ac:dyDescent="0.2">
      <c r="A177" s="10">
        <v>171</v>
      </c>
      <c r="B177" s="21" t="s">
        <v>309</v>
      </c>
      <c r="C177" s="22" t="s">
        <v>214</v>
      </c>
      <c r="D177" s="23">
        <v>1000</v>
      </c>
      <c r="E177" s="23">
        <v>1</v>
      </c>
      <c r="F177" s="12"/>
      <c r="G177" s="8"/>
      <c r="H177" s="9">
        <f t="shared" si="0"/>
        <v>0</v>
      </c>
      <c r="I177" s="9">
        <f t="shared" si="1"/>
        <v>0</v>
      </c>
      <c r="J177" s="9">
        <f t="shared" si="2"/>
        <v>0</v>
      </c>
    </row>
    <row r="178" spans="1:10" ht="12.75" customHeight="1" x14ac:dyDescent="0.2">
      <c r="A178" s="10">
        <v>172</v>
      </c>
      <c r="B178" s="21" t="s">
        <v>309</v>
      </c>
      <c r="C178" s="22" t="s">
        <v>215</v>
      </c>
      <c r="D178" s="23">
        <v>2000</v>
      </c>
      <c r="E178" s="23">
        <v>1</v>
      </c>
      <c r="F178" s="12"/>
      <c r="G178" s="8"/>
      <c r="H178" s="9">
        <f t="shared" si="0"/>
        <v>0</v>
      </c>
      <c r="I178" s="9">
        <f t="shared" si="1"/>
        <v>0</v>
      </c>
      <c r="J178" s="9">
        <f t="shared" si="2"/>
        <v>0</v>
      </c>
    </row>
    <row r="179" spans="1:10" ht="12.75" customHeight="1" x14ac:dyDescent="0.2">
      <c r="A179" s="10">
        <v>173</v>
      </c>
      <c r="B179" s="21" t="s">
        <v>309</v>
      </c>
      <c r="C179" s="22" t="s">
        <v>216</v>
      </c>
      <c r="D179" s="23">
        <v>500</v>
      </c>
      <c r="E179" s="23">
        <v>1</v>
      </c>
      <c r="F179" s="12"/>
      <c r="G179" s="8"/>
      <c r="H179" s="9">
        <f t="shared" si="0"/>
        <v>0</v>
      </c>
      <c r="I179" s="9">
        <f t="shared" si="1"/>
        <v>0</v>
      </c>
      <c r="J179" s="9">
        <f t="shared" si="2"/>
        <v>0</v>
      </c>
    </row>
    <row r="180" spans="1:10" ht="12.75" customHeight="1" x14ac:dyDescent="0.2">
      <c r="A180" s="10">
        <v>174</v>
      </c>
      <c r="B180" s="21" t="s">
        <v>311</v>
      </c>
      <c r="C180" s="22" t="s">
        <v>217</v>
      </c>
      <c r="D180" s="23">
        <v>500</v>
      </c>
      <c r="E180" s="23">
        <v>1</v>
      </c>
      <c r="F180" s="12"/>
      <c r="G180" s="8"/>
      <c r="H180" s="9">
        <f t="shared" si="0"/>
        <v>0</v>
      </c>
      <c r="I180" s="9">
        <f t="shared" si="1"/>
        <v>0</v>
      </c>
      <c r="J180" s="9">
        <f t="shared" si="2"/>
        <v>0</v>
      </c>
    </row>
    <row r="181" spans="1:10" ht="39" thickBot="1" x14ac:dyDescent="0.25">
      <c r="E181" s="13"/>
      <c r="F181" s="2" t="str">
        <f>"suma kontrolna: "
&amp;SUM(F7:F180)</f>
        <v>suma kontrolna: 0</v>
      </c>
      <c r="G181" s="2" t="str">
        <f>"suma kontrolna: "
&amp;SUM(G7:G180)</f>
        <v>suma kontrolna: 0</v>
      </c>
      <c r="H181" s="2" t="str">
        <f>"suma kontrolna: "
&amp;SUM(H7:H180)</f>
        <v>suma kontrolna: 0</v>
      </c>
      <c r="I181" s="14" t="str">
        <f>"Całkowita wartość netto: "&amp;SUM(I7:I180)&amp;" zł"</f>
        <v>Całkowita wartość netto: 0 zł</v>
      </c>
      <c r="J181" s="14" t="str">
        <f>"Całkowita wartość brutto: "&amp;SUM(J7:J180)&amp;" zł"</f>
        <v>Całkowita wartość brutto: 0 zł</v>
      </c>
    </row>
    <row r="182" spans="1:10" x14ac:dyDescent="0.2">
      <c r="C182" s="15"/>
    </row>
    <row r="183" spans="1:10" ht="47.45" customHeight="1" x14ac:dyDescent="0.2"/>
    <row r="185" spans="1:10" ht="49.9" customHeight="1" x14ac:dyDescent="0.2">
      <c r="F185" s="38" t="s">
        <v>5</v>
      </c>
      <c r="G185" s="38"/>
      <c r="H185" s="38"/>
      <c r="I185" s="38"/>
      <c r="J185" s="38"/>
    </row>
  </sheetData>
  <mergeCells count="4">
    <mergeCell ref="F185:J185"/>
    <mergeCell ref="B1:J1"/>
    <mergeCell ref="A2:J2"/>
    <mergeCell ref="A3:J3"/>
  </mergeCells>
  <conditionalFormatting sqref="B180 B7">
    <cfRule type="duplicateValues" dxfId="23" priority="17"/>
  </conditionalFormatting>
  <conditionalFormatting sqref="B180:B1048576 B1:B8">
    <cfRule type="duplicateValues" dxfId="22" priority="5"/>
  </conditionalFormatting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T87"/>
  <sheetViews>
    <sheetView topLeftCell="A63" workbookViewId="0">
      <selection activeCell="F82" sqref="F82"/>
    </sheetView>
  </sheetViews>
  <sheetFormatPr defaultColWidth="8.85546875" defaultRowHeight="12.75" x14ac:dyDescent="0.2"/>
  <cols>
    <col min="1" max="1" width="4.7109375" style="3" customWidth="1"/>
    <col min="2" max="2" width="27.28515625" style="16" customWidth="1"/>
    <col min="3" max="3" width="42.85546875" style="3" customWidth="1"/>
    <col min="4" max="4" width="9.7109375" style="16" customWidth="1"/>
    <col min="5" max="5" width="8.5703125" style="16" customWidth="1"/>
    <col min="6" max="6" width="8.7109375" style="3" customWidth="1"/>
    <col min="7" max="7" width="7.42578125" style="3" customWidth="1"/>
    <col min="8" max="8" width="9.85546875" style="3" customWidth="1"/>
    <col min="9" max="9" width="7.5703125" style="3" customWidth="1"/>
    <col min="10" max="10" width="11" style="3" customWidth="1"/>
    <col min="11" max="16384" width="8.85546875" style="3"/>
  </cols>
  <sheetData>
    <row r="1" spans="1:10" ht="124.5" customHeight="1" x14ac:dyDescent="0.2">
      <c r="A1" s="17"/>
      <c r="B1" s="39"/>
      <c r="C1" s="39"/>
      <c r="D1" s="39"/>
      <c r="E1" s="39"/>
      <c r="F1" s="39"/>
      <c r="G1" s="39"/>
      <c r="H1" s="39"/>
      <c r="I1" s="39"/>
      <c r="J1" s="39"/>
    </row>
    <row r="2" spans="1:10" ht="46.9" customHeight="1" x14ac:dyDescent="0.2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4.45" customHeight="1" x14ac:dyDescent="0.2">
      <c r="A3" s="40" t="str">
        <f>A4</f>
        <v>część IV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2">
      <c r="A4" s="19" t="s">
        <v>16</v>
      </c>
      <c r="B4" s="19" t="s">
        <v>17</v>
      </c>
      <c r="C4" s="18"/>
      <c r="D4" s="18"/>
      <c r="E4" s="18"/>
      <c r="F4" s="18"/>
      <c r="G4" s="18"/>
      <c r="H4" s="18"/>
      <c r="I4" s="18"/>
      <c r="J4" s="18"/>
    </row>
    <row r="5" spans="1:10" s="5" customFormat="1" ht="85.9" customHeight="1" x14ac:dyDescent="0.2">
      <c r="A5" s="4" t="s">
        <v>0</v>
      </c>
      <c r="B5" s="4" t="s">
        <v>31</v>
      </c>
      <c r="C5" s="4" t="s">
        <v>32</v>
      </c>
      <c r="D5" s="4" t="s">
        <v>6</v>
      </c>
      <c r="E5" s="4" t="s">
        <v>7</v>
      </c>
      <c r="F5" s="4" t="s">
        <v>2</v>
      </c>
      <c r="G5" s="4" t="s">
        <v>1</v>
      </c>
      <c r="H5" s="4" t="s">
        <v>3</v>
      </c>
      <c r="I5" s="4" t="s">
        <v>8</v>
      </c>
      <c r="J5" s="4" t="s">
        <v>4</v>
      </c>
    </row>
    <row r="6" spans="1:10" ht="25.5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 t="s">
        <v>14</v>
      </c>
      <c r="I6" s="1" t="s">
        <v>10</v>
      </c>
      <c r="J6" s="1" t="s">
        <v>9</v>
      </c>
    </row>
    <row r="7" spans="1:10" ht="25.5" x14ac:dyDescent="0.2">
      <c r="A7" s="6">
        <v>1</v>
      </c>
      <c r="B7" s="21" t="s">
        <v>331</v>
      </c>
      <c r="C7" s="23" t="s">
        <v>974</v>
      </c>
      <c r="D7" s="23" t="s">
        <v>337</v>
      </c>
      <c r="E7" s="21">
        <v>1</v>
      </c>
      <c r="F7" s="7"/>
      <c r="G7" s="8"/>
      <c r="H7" s="9">
        <f t="shared" ref="H7:H15" si="0">F7+F7*G7</f>
        <v>0</v>
      </c>
      <c r="I7" s="9">
        <f>E7*F7</f>
        <v>0</v>
      </c>
      <c r="J7" s="9">
        <f>H7*E7</f>
        <v>0</v>
      </c>
    </row>
    <row r="8" spans="1:10" ht="25.5" x14ac:dyDescent="0.2">
      <c r="A8" s="10">
        <v>2</v>
      </c>
      <c r="B8" s="21" t="s">
        <v>235</v>
      </c>
      <c r="C8" s="23" t="s">
        <v>975</v>
      </c>
      <c r="D8" s="23" t="s">
        <v>28</v>
      </c>
      <c r="E8" s="21">
        <v>1</v>
      </c>
      <c r="F8" s="11"/>
      <c r="G8" s="8"/>
      <c r="H8" s="9">
        <f t="shared" si="0"/>
        <v>0</v>
      </c>
      <c r="I8" s="9">
        <f t="shared" ref="I8:I15" si="1">E8*F8</f>
        <v>0</v>
      </c>
      <c r="J8" s="9">
        <f t="shared" ref="J8:J15" si="2">H8*E8</f>
        <v>0</v>
      </c>
    </row>
    <row r="9" spans="1:10" ht="25.5" x14ac:dyDescent="0.2">
      <c r="A9" s="10">
        <v>3</v>
      </c>
      <c r="B9" s="21" t="s">
        <v>332</v>
      </c>
      <c r="C9" s="23" t="s">
        <v>976</v>
      </c>
      <c r="D9" s="23" t="s">
        <v>28</v>
      </c>
      <c r="E9" s="21">
        <v>1</v>
      </c>
      <c r="F9" s="12"/>
      <c r="G9" s="8"/>
      <c r="H9" s="9">
        <f t="shared" si="0"/>
        <v>0</v>
      </c>
      <c r="I9" s="9">
        <f t="shared" si="1"/>
        <v>0</v>
      </c>
      <c r="J9" s="9">
        <f t="shared" si="2"/>
        <v>0</v>
      </c>
    </row>
    <row r="10" spans="1:10" x14ac:dyDescent="0.2">
      <c r="A10" s="6">
        <v>4</v>
      </c>
      <c r="B10" s="21" t="s">
        <v>333</v>
      </c>
      <c r="C10" s="23" t="s">
        <v>330</v>
      </c>
      <c r="D10" s="23" t="s">
        <v>27</v>
      </c>
      <c r="E10" s="21">
        <v>1</v>
      </c>
      <c r="F10" s="12"/>
      <c r="G10" s="8"/>
      <c r="H10" s="9">
        <f t="shared" si="0"/>
        <v>0</v>
      </c>
      <c r="I10" s="9">
        <f t="shared" si="1"/>
        <v>0</v>
      </c>
      <c r="J10" s="9">
        <f t="shared" si="2"/>
        <v>0</v>
      </c>
    </row>
    <row r="11" spans="1:10" ht="29.25" customHeight="1" x14ac:dyDescent="0.2">
      <c r="A11" s="10">
        <v>5</v>
      </c>
      <c r="B11" s="21" t="s">
        <v>334</v>
      </c>
      <c r="C11" s="23" t="s">
        <v>977</v>
      </c>
      <c r="D11" s="23" t="s">
        <v>27</v>
      </c>
      <c r="E11" s="21">
        <v>1</v>
      </c>
      <c r="F11" s="12"/>
      <c r="G11" s="8"/>
      <c r="H11" s="9">
        <f t="shared" si="0"/>
        <v>0</v>
      </c>
      <c r="I11" s="9">
        <f t="shared" si="1"/>
        <v>0</v>
      </c>
      <c r="J11" s="9">
        <f t="shared" si="2"/>
        <v>0</v>
      </c>
    </row>
    <row r="12" spans="1:10" ht="51" x14ac:dyDescent="0.2">
      <c r="A12" s="10">
        <v>6</v>
      </c>
      <c r="B12" s="21" t="s">
        <v>336</v>
      </c>
      <c r="C12" s="23" t="s">
        <v>347</v>
      </c>
      <c r="D12" s="23" t="s">
        <v>338</v>
      </c>
      <c r="E12" s="21">
        <v>1</v>
      </c>
      <c r="F12" s="12"/>
      <c r="G12" s="8"/>
      <c r="H12" s="9">
        <f t="shared" si="0"/>
        <v>0</v>
      </c>
      <c r="I12" s="9">
        <f t="shared" si="1"/>
        <v>0</v>
      </c>
      <c r="J12" s="9">
        <f t="shared" si="2"/>
        <v>0</v>
      </c>
    </row>
    <row r="13" spans="1:10" ht="51" x14ac:dyDescent="0.2">
      <c r="A13" s="6">
        <v>7</v>
      </c>
      <c r="B13" s="21" t="s">
        <v>336</v>
      </c>
      <c r="C13" s="23" t="s">
        <v>348</v>
      </c>
      <c r="D13" s="23" t="s">
        <v>339</v>
      </c>
      <c r="E13" s="21">
        <v>1</v>
      </c>
      <c r="F13" s="12"/>
      <c r="G13" s="8"/>
      <c r="H13" s="9">
        <f t="shared" si="0"/>
        <v>0</v>
      </c>
      <c r="I13" s="9">
        <f t="shared" si="1"/>
        <v>0</v>
      </c>
      <c r="J13" s="9">
        <f t="shared" si="2"/>
        <v>0</v>
      </c>
    </row>
    <row r="14" spans="1:10" ht="24.75" customHeight="1" x14ac:dyDescent="0.2">
      <c r="A14" s="10">
        <v>8</v>
      </c>
      <c r="B14" s="21" t="s">
        <v>335</v>
      </c>
      <c r="C14" s="23" t="s">
        <v>349</v>
      </c>
      <c r="D14" s="23" t="s">
        <v>28</v>
      </c>
      <c r="E14" s="21">
        <v>1</v>
      </c>
      <c r="F14" s="12"/>
      <c r="G14" s="8"/>
      <c r="H14" s="9">
        <f t="shared" si="0"/>
        <v>0</v>
      </c>
      <c r="I14" s="9">
        <f t="shared" si="1"/>
        <v>0</v>
      </c>
      <c r="J14" s="9">
        <f t="shared" si="2"/>
        <v>0</v>
      </c>
    </row>
    <row r="15" spans="1:10" ht="28.5" customHeight="1" x14ac:dyDescent="0.2">
      <c r="A15" s="10">
        <v>9</v>
      </c>
      <c r="B15" s="21" t="s">
        <v>335</v>
      </c>
      <c r="C15" s="23" t="s">
        <v>350</v>
      </c>
      <c r="D15" s="23" t="s">
        <v>61</v>
      </c>
      <c r="E15" s="21">
        <v>1</v>
      </c>
      <c r="F15" s="12"/>
      <c r="G15" s="8"/>
      <c r="H15" s="9">
        <f t="shared" si="0"/>
        <v>0</v>
      </c>
      <c r="I15" s="9">
        <f t="shared" si="1"/>
        <v>0</v>
      </c>
      <c r="J15" s="9">
        <f t="shared" si="2"/>
        <v>0</v>
      </c>
    </row>
    <row r="16" spans="1:10" ht="52.5" customHeight="1" x14ac:dyDescent="0.2">
      <c r="A16" s="10">
        <v>10</v>
      </c>
      <c r="B16" s="21" t="s">
        <v>335</v>
      </c>
      <c r="C16" s="23" t="s">
        <v>351</v>
      </c>
      <c r="D16" s="23" t="s">
        <v>63</v>
      </c>
      <c r="E16" s="21">
        <v>1</v>
      </c>
      <c r="F16" s="12"/>
      <c r="G16" s="8"/>
      <c r="H16" s="9">
        <f t="shared" ref="H16:H18" si="3">F16+F16*G16</f>
        <v>0</v>
      </c>
      <c r="I16" s="9">
        <f t="shared" ref="I16:I18" si="4">E16*F16</f>
        <v>0</v>
      </c>
      <c r="J16" s="9">
        <f t="shared" ref="J16:J18" si="5">H16*E16</f>
        <v>0</v>
      </c>
    </row>
    <row r="17" spans="1:10" ht="53.25" customHeight="1" x14ac:dyDescent="0.2">
      <c r="A17" s="6">
        <v>11</v>
      </c>
      <c r="B17" s="21" t="s">
        <v>335</v>
      </c>
      <c r="C17" s="23" t="s">
        <v>352</v>
      </c>
      <c r="D17" s="23" t="s">
        <v>62</v>
      </c>
      <c r="E17" s="21">
        <v>1</v>
      </c>
      <c r="F17" s="12"/>
      <c r="G17" s="8"/>
      <c r="H17" s="9">
        <f t="shared" si="3"/>
        <v>0</v>
      </c>
      <c r="I17" s="9">
        <f t="shared" si="4"/>
        <v>0</v>
      </c>
      <c r="J17" s="9">
        <f t="shared" si="5"/>
        <v>0</v>
      </c>
    </row>
    <row r="18" spans="1:10" ht="24.75" customHeight="1" x14ac:dyDescent="0.2">
      <c r="A18" s="10">
        <v>12</v>
      </c>
      <c r="B18" s="21" t="s">
        <v>353</v>
      </c>
      <c r="C18" s="23" t="s">
        <v>354</v>
      </c>
      <c r="D18" s="23" t="s">
        <v>61</v>
      </c>
      <c r="E18" s="21">
        <v>1</v>
      </c>
      <c r="F18" s="12"/>
      <c r="G18" s="8"/>
      <c r="H18" s="9">
        <f t="shared" si="3"/>
        <v>0</v>
      </c>
      <c r="I18" s="9">
        <f t="shared" si="4"/>
        <v>0</v>
      </c>
      <c r="J18" s="9">
        <f t="shared" si="5"/>
        <v>0</v>
      </c>
    </row>
    <row r="19" spans="1:10" ht="25.5" x14ac:dyDescent="0.2">
      <c r="A19" s="10">
        <v>13</v>
      </c>
      <c r="B19" s="21" t="s">
        <v>353</v>
      </c>
      <c r="C19" s="23" t="s">
        <v>354</v>
      </c>
      <c r="D19" s="23" t="s">
        <v>68</v>
      </c>
      <c r="E19" s="21">
        <v>1</v>
      </c>
      <c r="F19" s="12"/>
      <c r="G19" s="8"/>
      <c r="H19" s="9">
        <f t="shared" ref="H19:H82" si="6">F19+F19*G19</f>
        <v>0</v>
      </c>
      <c r="I19" s="9">
        <f t="shared" ref="I19:I82" si="7">E19*F19</f>
        <v>0</v>
      </c>
      <c r="J19" s="9">
        <f t="shared" ref="J19:J82" si="8">H19*E19</f>
        <v>0</v>
      </c>
    </row>
    <row r="20" spans="1:10" ht="38.25" x14ac:dyDescent="0.2">
      <c r="A20" s="6">
        <v>14</v>
      </c>
      <c r="B20" s="21" t="s">
        <v>355</v>
      </c>
      <c r="C20" s="23" t="s">
        <v>356</v>
      </c>
      <c r="D20" s="23" t="s">
        <v>68</v>
      </c>
      <c r="E20" s="21">
        <v>1</v>
      </c>
      <c r="F20" s="12"/>
      <c r="G20" s="8"/>
      <c r="H20" s="9">
        <f t="shared" si="6"/>
        <v>0</v>
      </c>
      <c r="I20" s="9">
        <f t="shared" si="7"/>
        <v>0</v>
      </c>
      <c r="J20" s="9">
        <f t="shared" si="8"/>
        <v>0</v>
      </c>
    </row>
    <row r="21" spans="1:10" ht="38.25" x14ac:dyDescent="0.2">
      <c r="A21" s="10">
        <v>15</v>
      </c>
      <c r="B21" s="21" t="s">
        <v>355</v>
      </c>
      <c r="C21" s="23" t="s">
        <v>357</v>
      </c>
      <c r="D21" s="23" t="s">
        <v>68</v>
      </c>
      <c r="E21" s="21">
        <v>1</v>
      </c>
      <c r="F21" s="12"/>
      <c r="G21" s="8"/>
      <c r="H21" s="9">
        <f t="shared" si="6"/>
        <v>0</v>
      </c>
      <c r="I21" s="9">
        <f t="shared" si="7"/>
        <v>0</v>
      </c>
      <c r="J21" s="9">
        <f t="shared" si="8"/>
        <v>0</v>
      </c>
    </row>
    <row r="22" spans="1:10" ht="38.25" x14ac:dyDescent="0.2">
      <c r="A22" s="10">
        <v>16</v>
      </c>
      <c r="B22" s="21" t="s">
        <v>355</v>
      </c>
      <c r="C22" s="23" t="s">
        <v>358</v>
      </c>
      <c r="D22" s="23" t="s">
        <v>68</v>
      </c>
      <c r="E22" s="21">
        <v>1</v>
      </c>
      <c r="F22" s="12"/>
      <c r="G22" s="8"/>
      <c r="H22" s="9">
        <f t="shared" si="6"/>
        <v>0</v>
      </c>
      <c r="I22" s="9">
        <f t="shared" si="7"/>
        <v>0</v>
      </c>
      <c r="J22" s="9">
        <f t="shared" si="8"/>
        <v>0</v>
      </c>
    </row>
    <row r="23" spans="1:10" ht="38.25" x14ac:dyDescent="0.2">
      <c r="A23" s="6">
        <v>17</v>
      </c>
      <c r="B23" s="21" t="s">
        <v>355</v>
      </c>
      <c r="C23" s="23" t="s">
        <v>359</v>
      </c>
      <c r="D23" s="23" t="s">
        <v>68</v>
      </c>
      <c r="E23" s="21">
        <v>1</v>
      </c>
      <c r="F23" s="12"/>
      <c r="G23" s="8"/>
      <c r="H23" s="9">
        <f t="shared" si="6"/>
        <v>0</v>
      </c>
      <c r="I23" s="9">
        <f t="shared" si="7"/>
        <v>0</v>
      </c>
      <c r="J23" s="9">
        <f t="shared" si="8"/>
        <v>0</v>
      </c>
    </row>
    <row r="24" spans="1:10" ht="38.25" x14ac:dyDescent="0.2">
      <c r="A24" s="10">
        <v>18</v>
      </c>
      <c r="B24" s="21" t="s">
        <v>355</v>
      </c>
      <c r="C24" s="23" t="s">
        <v>360</v>
      </c>
      <c r="D24" s="23" t="s">
        <v>68</v>
      </c>
      <c r="E24" s="21">
        <v>1</v>
      </c>
      <c r="F24" s="12"/>
      <c r="G24" s="8"/>
      <c r="H24" s="9">
        <f t="shared" si="6"/>
        <v>0</v>
      </c>
      <c r="I24" s="9">
        <f t="shared" si="7"/>
        <v>0</v>
      </c>
      <c r="J24" s="9">
        <f t="shared" si="8"/>
        <v>0</v>
      </c>
    </row>
    <row r="25" spans="1:10" ht="38.25" x14ac:dyDescent="0.2">
      <c r="A25" s="10">
        <v>19</v>
      </c>
      <c r="B25" s="21" t="s">
        <v>355</v>
      </c>
      <c r="C25" s="23" t="s">
        <v>361</v>
      </c>
      <c r="D25" s="23" t="s">
        <v>68</v>
      </c>
      <c r="E25" s="21">
        <v>1</v>
      </c>
      <c r="F25" s="12"/>
      <c r="G25" s="8"/>
      <c r="H25" s="9">
        <f t="shared" si="6"/>
        <v>0</v>
      </c>
      <c r="I25" s="9">
        <f t="shared" si="7"/>
        <v>0</v>
      </c>
      <c r="J25" s="9">
        <f t="shared" si="8"/>
        <v>0</v>
      </c>
    </row>
    <row r="26" spans="1:10" ht="38.25" x14ac:dyDescent="0.2">
      <c r="A26" s="6">
        <v>20</v>
      </c>
      <c r="B26" s="21" t="s">
        <v>362</v>
      </c>
      <c r="C26" s="23" t="s">
        <v>363</v>
      </c>
      <c r="D26" s="23" t="s">
        <v>340</v>
      </c>
      <c r="E26" s="21">
        <v>1</v>
      </c>
      <c r="F26" s="12"/>
      <c r="G26" s="8"/>
      <c r="H26" s="9">
        <f t="shared" si="6"/>
        <v>0</v>
      </c>
      <c r="I26" s="9">
        <f t="shared" si="7"/>
        <v>0</v>
      </c>
      <c r="J26" s="9">
        <f t="shared" si="8"/>
        <v>0</v>
      </c>
    </row>
    <row r="27" spans="1:10" ht="38.25" x14ac:dyDescent="0.2">
      <c r="A27" s="10">
        <v>21</v>
      </c>
      <c r="B27" s="21" t="s">
        <v>362</v>
      </c>
      <c r="C27" s="23" t="s">
        <v>364</v>
      </c>
      <c r="D27" s="23" t="s">
        <v>340</v>
      </c>
      <c r="E27" s="21">
        <v>1</v>
      </c>
      <c r="F27" s="12"/>
      <c r="G27" s="8"/>
      <c r="H27" s="9">
        <f t="shared" si="6"/>
        <v>0</v>
      </c>
      <c r="I27" s="9">
        <f t="shared" si="7"/>
        <v>0</v>
      </c>
      <c r="J27" s="9">
        <f t="shared" si="8"/>
        <v>0</v>
      </c>
    </row>
    <row r="28" spans="1:10" ht="38.25" x14ac:dyDescent="0.2">
      <c r="A28" s="10">
        <v>22</v>
      </c>
      <c r="B28" s="21" t="s">
        <v>362</v>
      </c>
      <c r="C28" s="23" t="s">
        <v>366</v>
      </c>
      <c r="D28" s="23" t="s">
        <v>340</v>
      </c>
      <c r="E28" s="21">
        <v>1</v>
      </c>
      <c r="F28" s="12"/>
      <c r="G28" s="8"/>
      <c r="H28" s="9">
        <f t="shared" si="6"/>
        <v>0</v>
      </c>
      <c r="I28" s="9">
        <f t="shared" si="7"/>
        <v>0</v>
      </c>
      <c r="J28" s="9">
        <f t="shared" si="8"/>
        <v>0</v>
      </c>
    </row>
    <row r="29" spans="1:10" ht="25.5" x14ac:dyDescent="0.2">
      <c r="A29" s="6">
        <v>23</v>
      </c>
      <c r="B29" s="21" t="s">
        <v>365</v>
      </c>
      <c r="C29" s="23" t="s">
        <v>367</v>
      </c>
      <c r="D29" s="23" t="s">
        <v>27</v>
      </c>
      <c r="E29" s="21">
        <v>1</v>
      </c>
      <c r="F29" s="12"/>
      <c r="G29" s="8"/>
      <c r="H29" s="9">
        <f t="shared" si="6"/>
        <v>0</v>
      </c>
      <c r="I29" s="9">
        <f t="shared" si="7"/>
        <v>0</v>
      </c>
      <c r="J29" s="9">
        <f t="shared" si="8"/>
        <v>0</v>
      </c>
    </row>
    <row r="30" spans="1:10" ht="25.5" x14ac:dyDescent="0.2">
      <c r="A30" s="10">
        <v>24</v>
      </c>
      <c r="B30" s="21" t="s">
        <v>368</v>
      </c>
      <c r="C30" s="23" t="s">
        <v>369</v>
      </c>
      <c r="D30" s="23" t="s">
        <v>341</v>
      </c>
      <c r="E30" s="21">
        <v>1</v>
      </c>
      <c r="F30" s="12"/>
      <c r="G30" s="8"/>
      <c r="H30" s="9">
        <f t="shared" si="6"/>
        <v>0</v>
      </c>
      <c r="I30" s="9">
        <f t="shared" si="7"/>
        <v>0</v>
      </c>
      <c r="J30" s="9">
        <f t="shared" si="8"/>
        <v>0</v>
      </c>
    </row>
    <row r="31" spans="1:10" ht="25.5" x14ac:dyDescent="0.2">
      <c r="A31" s="10">
        <v>25</v>
      </c>
      <c r="B31" s="21" t="s">
        <v>370</v>
      </c>
      <c r="C31" s="23" t="s">
        <v>376</v>
      </c>
      <c r="D31" s="23" t="s">
        <v>68</v>
      </c>
      <c r="E31" s="21">
        <v>1</v>
      </c>
      <c r="F31" s="12"/>
      <c r="G31" s="8"/>
      <c r="H31" s="9">
        <f t="shared" si="6"/>
        <v>0</v>
      </c>
      <c r="I31" s="9">
        <f t="shared" si="7"/>
        <v>0</v>
      </c>
      <c r="J31" s="9">
        <f t="shared" si="8"/>
        <v>0</v>
      </c>
    </row>
    <row r="32" spans="1:10" ht="25.5" x14ac:dyDescent="0.2">
      <c r="A32" s="6">
        <v>26</v>
      </c>
      <c r="B32" s="21" t="s">
        <v>370</v>
      </c>
      <c r="C32" s="23" t="s">
        <v>375</v>
      </c>
      <c r="D32" s="23" t="s">
        <v>68</v>
      </c>
      <c r="E32" s="21">
        <v>1</v>
      </c>
      <c r="F32" s="12"/>
      <c r="G32" s="8"/>
      <c r="H32" s="9">
        <f t="shared" si="6"/>
        <v>0</v>
      </c>
      <c r="I32" s="9">
        <f t="shared" si="7"/>
        <v>0</v>
      </c>
      <c r="J32" s="9">
        <f t="shared" si="8"/>
        <v>0</v>
      </c>
    </row>
    <row r="33" spans="1:20" ht="25.5" x14ac:dyDescent="0.2">
      <c r="A33" s="10">
        <v>27</v>
      </c>
      <c r="B33" s="21" t="s">
        <v>370</v>
      </c>
      <c r="C33" s="23" t="s">
        <v>374</v>
      </c>
      <c r="D33" s="23" t="s">
        <v>68</v>
      </c>
      <c r="E33" s="21">
        <v>1</v>
      </c>
      <c r="F33" s="12"/>
      <c r="G33" s="8"/>
      <c r="H33" s="9">
        <f t="shared" si="6"/>
        <v>0</v>
      </c>
      <c r="I33" s="9">
        <f t="shared" si="7"/>
        <v>0</v>
      </c>
      <c r="J33" s="9">
        <f t="shared" si="8"/>
        <v>0</v>
      </c>
    </row>
    <row r="34" spans="1:20" ht="25.5" x14ac:dyDescent="0.2">
      <c r="A34" s="10">
        <v>28</v>
      </c>
      <c r="B34" s="21" t="s">
        <v>370</v>
      </c>
      <c r="C34" s="23" t="s">
        <v>373</v>
      </c>
      <c r="D34" s="23" t="s">
        <v>68</v>
      </c>
      <c r="E34" s="21">
        <v>1</v>
      </c>
      <c r="F34" s="12"/>
      <c r="G34" s="8"/>
      <c r="H34" s="9">
        <f t="shared" si="6"/>
        <v>0</v>
      </c>
      <c r="I34" s="9">
        <f t="shared" si="7"/>
        <v>0</v>
      </c>
      <c r="J34" s="9">
        <f t="shared" si="8"/>
        <v>0</v>
      </c>
    </row>
    <row r="35" spans="1:20" ht="25.5" x14ac:dyDescent="0.2">
      <c r="A35" s="6">
        <v>29</v>
      </c>
      <c r="B35" s="21" t="s">
        <v>372</v>
      </c>
      <c r="C35" s="23" t="s">
        <v>371</v>
      </c>
      <c r="D35" s="23" t="s">
        <v>341</v>
      </c>
      <c r="E35" s="21">
        <v>1</v>
      </c>
      <c r="F35" s="12"/>
      <c r="G35" s="8"/>
      <c r="H35" s="9">
        <f t="shared" si="6"/>
        <v>0</v>
      </c>
      <c r="I35" s="9">
        <f t="shared" si="7"/>
        <v>0</v>
      </c>
      <c r="J35" s="9">
        <f t="shared" si="8"/>
        <v>0</v>
      </c>
    </row>
    <row r="36" spans="1:20" ht="48.75" customHeight="1" x14ac:dyDescent="0.2">
      <c r="A36" s="10">
        <v>30</v>
      </c>
      <c r="B36" s="21" t="s">
        <v>377</v>
      </c>
      <c r="C36" s="23" t="s">
        <v>378</v>
      </c>
      <c r="D36" s="23" t="s">
        <v>342</v>
      </c>
      <c r="E36" s="21">
        <v>1</v>
      </c>
      <c r="F36" s="12"/>
      <c r="G36" s="8"/>
      <c r="H36" s="9">
        <f t="shared" si="6"/>
        <v>0</v>
      </c>
      <c r="I36" s="9">
        <f t="shared" si="7"/>
        <v>0</v>
      </c>
      <c r="J36" s="9">
        <f t="shared" si="8"/>
        <v>0</v>
      </c>
    </row>
    <row r="37" spans="1:20" ht="25.5" x14ac:dyDescent="0.2">
      <c r="A37" s="10">
        <v>31</v>
      </c>
      <c r="B37" s="21" t="s">
        <v>377</v>
      </c>
      <c r="C37" s="23" t="s">
        <v>379</v>
      </c>
      <c r="D37" s="23" t="s">
        <v>342</v>
      </c>
      <c r="E37" s="21">
        <v>1</v>
      </c>
      <c r="F37" s="12"/>
      <c r="G37" s="8"/>
      <c r="H37" s="9">
        <f t="shared" si="6"/>
        <v>0</v>
      </c>
      <c r="I37" s="9">
        <f t="shared" si="7"/>
        <v>0</v>
      </c>
      <c r="J37" s="9">
        <f t="shared" si="8"/>
        <v>0</v>
      </c>
    </row>
    <row r="38" spans="1:20" ht="25.5" x14ac:dyDescent="0.2">
      <c r="A38" s="6">
        <v>32</v>
      </c>
      <c r="B38" s="21" t="s">
        <v>377</v>
      </c>
      <c r="C38" s="23" t="s">
        <v>380</v>
      </c>
      <c r="D38" s="23" t="s">
        <v>342</v>
      </c>
      <c r="E38" s="21">
        <v>1</v>
      </c>
      <c r="F38" s="12"/>
      <c r="G38" s="8"/>
      <c r="H38" s="9">
        <f t="shared" si="6"/>
        <v>0</v>
      </c>
      <c r="I38" s="9">
        <f t="shared" si="7"/>
        <v>0</v>
      </c>
      <c r="J38" s="9">
        <f t="shared" si="8"/>
        <v>0</v>
      </c>
    </row>
    <row r="39" spans="1:20" ht="25.5" x14ac:dyDescent="0.2">
      <c r="A39" s="10">
        <v>33</v>
      </c>
      <c r="B39" s="21" t="s">
        <v>377</v>
      </c>
      <c r="C39" s="23" t="s">
        <v>381</v>
      </c>
      <c r="D39" s="23" t="s">
        <v>342</v>
      </c>
      <c r="E39" s="21">
        <v>1</v>
      </c>
      <c r="F39" s="12"/>
      <c r="G39" s="8"/>
      <c r="H39" s="9">
        <f t="shared" si="6"/>
        <v>0</v>
      </c>
      <c r="I39" s="9">
        <f t="shared" si="7"/>
        <v>0</v>
      </c>
      <c r="J39" s="9">
        <f t="shared" si="8"/>
        <v>0</v>
      </c>
    </row>
    <row r="40" spans="1:20" ht="38.25" x14ac:dyDescent="0.2">
      <c r="A40" s="10">
        <v>34</v>
      </c>
      <c r="B40" s="21" t="s">
        <v>377</v>
      </c>
      <c r="C40" s="23" t="s">
        <v>382</v>
      </c>
      <c r="D40" s="23" t="s">
        <v>342</v>
      </c>
      <c r="E40" s="21">
        <v>1</v>
      </c>
      <c r="F40" s="12"/>
      <c r="G40" s="8"/>
      <c r="H40" s="9">
        <f t="shared" si="6"/>
        <v>0</v>
      </c>
      <c r="I40" s="9">
        <f t="shared" si="7"/>
        <v>0</v>
      </c>
      <c r="J40" s="9">
        <f t="shared" si="8"/>
        <v>0</v>
      </c>
    </row>
    <row r="41" spans="1:20" x14ac:dyDescent="0.2">
      <c r="A41" s="6">
        <v>35</v>
      </c>
      <c r="B41" s="21" t="s">
        <v>383</v>
      </c>
      <c r="C41" s="21" t="s">
        <v>384</v>
      </c>
      <c r="D41" s="23" t="s">
        <v>341</v>
      </c>
      <c r="E41" s="21">
        <v>1</v>
      </c>
      <c r="F41" s="12"/>
      <c r="G41" s="8"/>
      <c r="H41" s="9">
        <f t="shared" si="6"/>
        <v>0</v>
      </c>
      <c r="I41" s="9">
        <f t="shared" si="7"/>
        <v>0</v>
      </c>
      <c r="J41" s="9">
        <f t="shared" si="8"/>
        <v>0</v>
      </c>
    </row>
    <row r="42" spans="1:20" x14ac:dyDescent="0.2">
      <c r="A42" s="10">
        <v>36</v>
      </c>
      <c r="B42" s="21" t="s">
        <v>383</v>
      </c>
      <c r="C42" s="21" t="s">
        <v>385</v>
      </c>
      <c r="D42" s="23" t="s">
        <v>341</v>
      </c>
      <c r="E42" s="21">
        <v>1</v>
      </c>
      <c r="F42" s="12"/>
      <c r="G42" s="8"/>
      <c r="H42" s="9">
        <f t="shared" si="6"/>
        <v>0</v>
      </c>
      <c r="I42" s="9">
        <f t="shared" si="7"/>
        <v>0</v>
      </c>
      <c r="J42" s="9">
        <f t="shared" si="8"/>
        <v>0</v>
      </c>
    </row>
    <row r="43" spans="1:20" x14ac:dyDescent="0.2">
      <c r="A43" s="10">
        <v>37</v>
      </c>
      <c r="B43" s="21" t="s">
        <v>370</v>
      </c>
      <c r="C43" s="21" t="s">
        <v>386</v>
      </c>
      <c r="D43" s="23" t="s">
        <v>341</v>
      </c>
      <c r="E43" s="21">
        <v>1</v>
      </c>
      <c r="F43" s="12"/>
      <c r="G43" s="8"/>
      <c r="H43" s="9">
        <f t="shared" si="6"/>
        <v>0</v>
      </c>
      <c r="I43" s="9">
        <f t="shared" si="7"/>
        <v>0</v>
      </c>
      <c r="J43" s="9">
        <f t="shared" si="8"/>
        <v>0</v>
      </c>
      <c r="T43" s="26"/>
    </row>
    <row r="44" spans="1:20" x14ac:dyDescent="0.2">
      <c r="A44" s="6">
        <v>38</v>
      </c>
      <c r="B44" s="21" t="s">
        <v>370</v>
      </c>
      <c r="C44" s="21" t="s">
        <v>387</v>
      </c>
      <c r="D44" s="23" t="s">
        <v>341</v>
      </c>
      <c r="E44" s="21">
        <v>1</v>
      </c>
      <c r="F44" s="12"/>
      <c r="G44" s="8"/>
      <c r="H44" s="9">
        <f t="shared" si="6"/>
        <v>0</v>
      </c>
      <c r="I44" s="9">
        <f t="shared" si="7"/>
        <v>0</v>
      </c>
      <c r="J44" s="9">
        <f t="shared" si="8"/>
        <v>0</v>
      </c>
      <c r="T44" s="26"/>
    </row>
    <row r="45" spans="1:20" x14ac:dyDescent="0.2">
      <c r="A45" s="10">
        <v>39</v>
      </c>
      <c r="B45" s="21" t="s">
        <v>370</v>
      </c>
      <c r="C45" s="21" t="s">
        <v>388</v>
      </c>
      <c r="D45" s="23" t="s">
        <v>341</v>
      </c>
      <c r="E45" s="21">
        <v>1</v>
      </c>
      <c r="F45" s="12"/>
      <c r="G45" s="8"/>
      <c r="H45" s="9">
        <f t="shared" si="6"/>
        <v>0</v>
      </c>
      <c r="I45" s="9">
        <f t="shared" si="7"/>
        <v>0</v>
      </c>
      <c r="J45" s="9">
        <f t="shared" si="8"/>
        <v>0</v>
      </c>
    </row>
    <row r="46" spans="1:20" x14ac:dyDescent="0.2">
      <c r="A46" s="10">
        <v>40</v>
      </c>
      <c r="B46" s="21" t="s">
        <v>370</v>
      </c>
      <c r="C46" s="21" t="s">
        <v>389</v>
      </c>
      <c r="D46" s="23" t="s">
        <v>341</v>
      </c>
      <c r="E46" s="21">
        <v>1</v>
      </c>
      <c r="F46" s="12"/>
      <c r="G46" s="8"/>
      <c r="H46" s="9">
        <f t="shared" si="6"/>
        <v>0</v>
      </c>
      <c r="I46" s="9">
        <f t="shared" si="7"/>
        <v>0</v>
      </c>
      <c r="J46" s="9">
        <f t="shared" si="8"/>
        <v>0</v>
      </c>
    </row>
    <row r="47" spans="1:20" x14ac:dyDescent="0.2">
      <c r="A47" s="6">
        <v>41</v>
      </c>
      <c r="B47" s="21" t="s">
        <v>390</v>
      </c>
      <c r="C47" s="21" t="s">
        <v>391</v>
      </c>
      <c r="D47" s="23" t="s">
        <v>343</v>
      </c>
      <c r="E47" s="21">
        <v>1</v>
      </c>
      <c r="F47" s="12"/>
      <c r="G47" s="8"/>
      <c r="H47" s="9">
        <f t="shared" si="6"/>
        <v>0</v>
      </c>
      <c r="I47" s="9">
        <f t="shared" si="7"/>
        <v>0</v>
      </c>
      <c r="J47" s="9">
        <f t="shared" si="8"/>
        <v>0</v>
      </c>
    </row>
    <row r="48" spans="1:20" x14ac:dyDescent="0.2">
      <c r="A48" s="10">
        <v>42</v>
      </c>
      <c r="B48" s="21" t="s">
        <v>390</v>
      </c>
      <c r="C48" s="21" t="s">
        <v>392</v>
      </c>
      <c r="D48" s="23" t="s">
        <v>343</v>
      </c>
      <c r="E48" s="21">
        <v>1</v>
      </c>
      <c r="F48" s="12"/>
      <c r="G48" s="8"/>
      <c r="H48" s="9">
        <f t="shared" si="6"/>
        <v>0</v>
      </c>
      <c r="I48" s="9">
        <f t="shared" si="7"/>
        <v>0</v>
      </c>
      <c r="J48" s="9">
        <f t="shared" si="8"/>
        <v>0</v>
      </c>
    </row>
    <row r="49" spans="1:10" x14ac:dyDescent="0.2">
      <c r="A49" s="10">
        <v>43</v>
      </c>
      <c r="B49" s="21" t="s">
        <v>390</v>
      </c>
      <c r="C49" s="21" t="s">
        <v>393</v>
      </c>
      <c r="D49" s="23" t="s">
        <v>343</v>
      </c>
      <c r="E49" s="21">
        <v>1</v>
      </c>
      <c r="F49" s="12"/>
      <c r="G49" s="8"/>
      <c r="H49" s="9">
        <f t="shared" si="6"/>
        <v>0</v>
      </c>
      <c r="I49" s="9">
        <f t="shared" si="7"/>
        <v>0</v>
      </c>
      <c r="J49" s="9">
        <f t="shared" si="8"/>
        <v>0</v>
      </c>
    </row>
    <row r="50" spans="1:10" x14ac:dyDescent="0.2">
      <c r="A50" s="6">
        <v>44</v>
      </c>
      <c r="B50" s="21" t="s">
        <v>390</v>
      </c>
      <c r="C50" s="21" t="s">
        <v>394</v>
      </c>
      <c r="D50" s="23" t="s">
        <v>343</v>
      </c>
      <c r="E50" s="21">
        <v>1</v>
      </c>
      <c r="F50" s="12"/>
      <c r="G50" s="8"/>
      <c r="H50" s="9">
        <f t="shared" si="6"/>
        <v>0</v>
      </c>
      <c r="I50" s="9">
        <f t="shared" si="7"/>
        <v>0</v>
      </c>
      <c r="J50" s="9">
        <f t="shared" si="8"/>
        <v>0</v>
      </c>
    </row>
    <row r="51" spans="1:10" ht="25.5" x14ac:dyDescent="0.2">
      <c r="A51" s="10">
        <v>45</v>
      </c>
      <c r="B51" s="21" t="s">
        <v>355</v>
      </c>
      <c r="C51" s="23" t="s">
        <v>395</v>
      </c>
      <c r="D51" s="23" t="s">
        <v>27</v>
      </c>
      <c r="E51" s="21">
        <v>1</v>
      </c>
      <c r="F51" s="12"/>
      <c r="G51" s="8"/>
      <c r="H51" s="9">
        <f t="shared" si="6"/>
        <v>0</v>
      </c>
      <c r="I51" s="9">
        <f t="shared" si="7"/>
        <v>0</v>
      </c>
      <c r="J51" s="9">
        <f t="shared" si="8"/>
        <v>0</v>
      </c>
    </row>
    <row r="52" spans="1:10" ht="25.5" x14ac:dyDescent="0.2">
      <c r="A52" s="10">
        <v>46</v>
      </c>
      <c r="B52" s="21" t="s">
        <v>355</v>
      </c>
      <c r="C52" s="23" t="s">
        <v>396</v>
      </c>
      <c r="D52" s="23" t="s">
        <v>27</v>
      </c>
      <c r="E52" s="21">
        <v>1</v>
      </c>
      <c r="F52" s="12"/>
      <c r="G52" s="8"/>
      <c r="H52" s="9">
        <f t="shared" si="6"/>
        <v>0</v>
      </c>
      <c r="I52" s="9">
        <f t="shared" si="7"/>
        <v>0</v>
      </c>
      <c r="J52" s="9">
        <f t="shared" si="8"/>
        <v>0</v>
      </c>
    </row>
    <row r="53" spans="1:10" ht="25.5" x14ac:dyDescent="0.2">
      <c r="A53" s="6">
        <v>47</v>
      </c>
      <c r="B53" s="21" t="s">
        <v>355</v>
      </c>
      <c r="C53" s="23" t="s">
        <v>397</v>
      </c>
      <c r="D53" s="23" t="s">
        <v>27</v>
      </c>
      <c r="E53" s="21">
        <v>1</v>
      </c>
      <c r="F53" s="12"/>
      <c r="G53" s="8"/>
      <c r="H53" s="9">
        <f t="shared" si="6"/>
        <v>0</v>
      </c>
      <c r="I53" s="9">
        <f t="shared" si="7"/>
        <v>0</v>
      </c>
      <c r="J53" s="9">
        <f t="shared" si="8"/>
        <v>0</v>
      </c>
    </row>
    <row r="54" spans="1:10" ht="25.5" x14ac:dyDescent="0.2">
      <c r="A54" s="10">
        <v>48</v>
      </c>
      <c r="B54" s="21" t="s">
        <v>355</v>
      </c>
      <c r="C54" s="23" t="s">
        <v>398</v>
      </c>
      <c r="D54" s="23" t="s">
        <v>27</v>
      </c>
      <c r="E54" s="21">
        <v>1</v>
      </c>
      <c r="F54" s="12"/>
      <c r="G54" s="8"/>
      <c r="H54" s="9">
        <f t="shared" si="6"/>
        <v>0</v>
      </c>
      <c r="I54" s="9">
        <f t="shared" si="7"/>
        <v>0</v>
      </c>
      <c r="J54" s="9">
        <f t="shared" si="8"/>
        <v>0</v>
      </c>
    </row>
    <row r="55" spans="1:10" ht="25.5" x14ac:dyDescent="0.2">
      <c r="A55" s="10">
        <v>49</v>
      </c>
      <c r="B55" s="21" t="s">
        <v>399</v>
      </c>
      <c r="C55" s="23" t="s">
        <v>400</v>
      </c>
      <c r="D55" s="23" t="s">
        <v>27</v>
      </c>
      <c r="E55" s="21">
        <v>1</v>
      </c>
      <c r="F55" s="12"/>
      <c r="G55" s="8"/>
      <c r="H55" s="9">
        <f t="shared" si="6"/>
        <v>0</v>
      </c>
      <c r="I55" s="9">
        <f t="shared" si="7"/>
        <v>0</v>
      </c>
      <c r="J55" s="9">
        <f t="shared" si="8"/>
        <v>0</v>
      </c>
    </row>
    <row r="56" spans="1:10" x14ac:dyDescent="0.2">
      <c r="A56" s="6">
        <v>50</v>
      </c>
      <c r="B56" s="21" t="s">
        <v>401</v>
      </c>
      <c r="C56" s="23" t="s">
        <v>402</v>
      </c>
      <c r="D56" s="23" t="s">
        <v>343</v>
      </c>
      <c r="E56" s="21">
        <v>1</v>
      </c>
      <c r="F56" s="12"/>
      <c r="G56" s="8"/>
      <c r="H56" s="9">
        <f t="shared" si="6"/>
        <v>0</v>
      </c>
      <c r="I56" s="9">
        <f t="shared" si="7"/>
        <v>0</v>
      </c>
      <c r="J56" s="9">
        <f t="shared" si="8"/>
        <v>0</v>
      </c>
    </row>
    <row r="57" spans="1:10" ht="25.5" x14ac:dyDescent="0.2">
      <c r="A57" s="10">
        <v>51</v>
      </c>
      <c r="B57" s="21" t="s">
        <v>403</v>
      </c>
      <c r="C57" s="23" t="s">
        <v>404</v>
      </c>
      <c r="D57" s="23" t="s">
        <v>27</v>
      </c>
      <c r="E57" s="21">
        <v>1</v>
      </c>
      <c r="F57" s="12"/>
      <c r="G57" s="8"/>
      <c r="H57" s="9">
        <f t="shared" si="6"/>
        <v>0</v>
      </c>
      <c r="I57" s="9">
        <f t="shared" si="7"/>
        <v>0</v>
      </c>
      <c r="J57" s="9">
        <f t="shared" si="8"/>
        <v>0</v>
      </c>
    </row>
    <row r="58" spans="1:10" ht="27.75" customHeight="1" x14ac:dyDescent="0.2">
      <c r="A58" s="10">
        <v>52</v>
      </c>
      <c r="B58" s="21" t="s">
        <v>405</v>
      </c>
      <c r="C58" s="23" t="s">
        <v>406</v>
      </c>
      <c r="D58" s="23" t="s">
        <v>27</v>
      </c>
      <c r="E58" s="21">
        <v>1</v>
      </c>
      <c r="F58" s="12"/>
      <c r="G58" s="8"/>
      <c r="H58" s="9">
        <f t="shared" si="6"/>
        <v>0</v>
      </c>
      <c r="I58" s="9">
        <f t="shared" si="7"/>
        <v>0</v>
      </c>
      <c r="J58" s="9">
        <f t="shared" si="8"/>
        <v>0</v>
      </c>
    </row>
    <row r="59" spans="1:10" x14ac:dyDescent="0.2">
      <c r="A59" s="6">
        <v>53</v>
      </c>
      <c r="B59" s="21" t="s">
        <v>407</v>
      </c>
      <c r="C59" s="23" t="s">
        <v>408</v>
      </c>
      <c r="D59" s="23" t="s">
        <v>63</v>
      </c>
      <c r="E59" s="21">
        <v>1</v>
      </c>
      <c r="F59" s="12"/>
      <c r="G59" s="8"/>
      <c r="H59" s="9">
        <f t="shared" si="6"/>
        <v>0</v>
      </c>
      <c r="I59" s="9">
        <f t="shared" si="7"/>
        <v>0</v>
      </c>
      <c r="J59" s="9">
        <f t="shared" si="8"/>
        <v>0</v>
      </c>
    </row>
    <row r="60" spans="1:10" x14ac:dyDescent="0.2">
      <c r="A60" s="10">
        <v>54</v>
      </c>
      <c r="B60" s="21" t="s">
        <v>399</v>
      </c>
      <c r="C60" s="21" t="s">
        <v>399</v>
      </c>
      <c r="D60" s="23" t="s">
        <v>27</v>
      </c>
      <c r="E60" s="21">
        <v>1</v>
      </c>
      <c r="F60" s="12"/>
      <c r="G60" s="8"/>
      <c r="H60" s="9">
        <f t="shared" si="6"/>
        <v>0</v>
      </c>
      <c r="I60" s="9">
        <f t="shared" si="7"/>
        <v>0</v>
      </c>
      <c r="J60" s="9">
        <f t="shared" si="8"/>
        <v>0</v>
      </c>
    </row>
    <row r="61" spans="1:10" x14ac:dyDescent="0.2">
      <c r="A61" s="10">
        <v>55</v>
      </c>
      <c r="B61" s="21" t="s">
        <v>407</v>
      </c>
      <c r="C61" s="23" t="s">
        <v>409</v>
      </c>
      <c r="D61" s="23" t="s">
        <v>63</v>
      </c>
      <c r="E61" s="21">
        <v>1</v>
      </c>
      <c r="F61" s="12"/>
      <c r="G61" s="8"/>
      <c r="H61" s="9">
        <f t="shared" si="6"/>
        <v>0</v>
      </c>
      <c r="I61" s="9">
        <f t="shared" si="7"/>
        <v>0</v>
      </c>
      <c r="J61" s="9">
        <f t="shared" si="8"/>
        <v>0</v>
      </c>
    </row>
    <row r="62" spans="1:10" ht="25.5" x14ac:dyDescent="0.2">
      <c r="A62" s="6">
        <v>56</v>
      </c>
      <c r="B62" s="21" t="s">
        <v>401</v>
      </c>
      <c r="C62" s="23" t="s">
        <v>410</v>
      </c>
      <c r="D62" s="23" t="s">
        <v>343</v>
      </c>
      <c r="E62" s="21">
        <v>1</v>
      </c>
      <c r="F62" s="12"/>
      <c r="G62" s="8"/>
      <c r="H62" s="9">
        <f t="shared" si="6"/>
        <v>0</v>
      </c>
      <c r="I62" s="9">
        <f t="shared" si="7"/>
        <v>0</v>
      </c>
      <c r="J62" s="9">
        <f t="shared" si="8"/>
        <v>0</v>
      </c>
    </row>
    <row r="63" spans="1:10" ht="25.5" x14ac:dyDescent="0.2">
      <c r="A63" s="10">
        <v>57</v>
      </c>
      <c r="B63" s="21" t="s">
        <v>401</v>
      </c>
      <c r="C63" s="23" t="s">
        <v>411</v>
      </c>
      <c r="D63" s="23" t="s">
        <v>344</v>
      </c>
      <c r="E63" s="21">
        <v>1</v>
      </c>
      <c r="F63" s="12"/>
      <c r="G63" s="8"/>
      <c r="H63" s="9">
        <f t="shared" si="6"/>
        <v>0</v>
      </c>
      <c r="I63" s="9">
        <f t="shared" si="7"/>
        <v>0</v>
      </c>
      <c r="J63" s="9">
        <f t="shared" si="8"/>
        <v>0</v>
      </c>
    </row>
    <row r="64" spans="1:10" ht="25.5" x14ac:dyDescent="0.2">
      <c r="A64" s="10">
        <v>58</v>
      </c>
      <c r="B64" s="21" t="s">
        <v>407</v>
      </c>
      <c r="C64" s="23" t="s">
        <v>413</v>
      </c>
      <c r="D64" s="23" t="s">
        <v>345</v>
      </c>
      <c r="E64" s="21">
        <v>1</v>
      </c>
      <c r="F64" s="12"/>
      <c r="G64" s="8"/>
      <c r="H64" s="9">
        <f t="shared" si="6"/>
        <v>0</v>
      </c>
      <c r="I64" s="9">
        <f t="shared" si="7"/>
        <v>0</v>
      </c>
      <c r="J64" s="9">
        <f t="shared" si="8"/>
        <v>0</v>
      </c>
    </row>
    <row r="65" spans="1:10" ht="25.5" x14ac:dyDescent="0.2">
      <c r="A65" s="6">
        <v>59</v>
      </c>
      <c r="B65" s="21" t="s">
        <v>407</v>
      </c>
      <c r="C65" s="23" t="s">
        <v>412</v>
      </c>
      <c r="D65" s="23" t="s">
        <v>338</v>
      </c>
      <c r="E65" s="21">
        <v>1</v>
      </c>
      <c r="F65" s="12"/>
      <c r="G65" s="8"/>
      <c r="H65" s="9">
        <f t="shared" si="6"/>
        <v>0</v>
      </c>
      <c r="I65" s="9">
        <f t="shared" si="7"/>
        <v>0</v>
      </c>
      <c r="J65" s="9">
        <f t="shared" si="8"/>
        <v>0</v>
      </c>
    </row>
    <row r="66" spans="1:10" ht="25.5" x14ac:dyDescent="0.2">
      <c r="A66" s="10">
        <v>60</v>
      </c>
      <c r="B66" s="21" t="s">
        <v>414</v>
      </c>
      <c r="C66" s="23" t="s">
        <v>415</v>
      </c>
      <c r="D66" s="23" t="s">
        <v>27</v>
      </c>
      <c r="E66" s="21">
        <v>1</v>
      </c>
      <c r="F66" s="12"/>
      <c r="G66" s="8"/>
      <c r="H66" s="9">
        <f t="shared" si="6"/>
        <v>0</v>
      </c>
      <c r="I66" s="9">
        <f t="shared" si="7"/>
        <v>0</v>
      </c>
      <c r="J66" s="9">
        <f t="shared" si="8"/>
        <v>0</v>
      </c>
    </row>
    <row r="67" spans="1:10" ht="25.5" x14ac:dyDescent="0.2">
      <c r="A67" s="10">
        <v>61</v>
      </c>
      <c r="B67" s="21" t="s">
        <v>416</v>
      </c>
      <c r="C67" s="23" t="s">
        <v>417</v>
      </c>
      <c r="D67" s="23" t="s">
        <v>346</v>
      </c>
      <c r="E67" s="21">
        <v>1</v>
      </c>
      <c r="F67" s="12"/>
      <c r="G67" s="8"/>
      <c r="H67" s="9">
        <f t="shared" si="6"/>
        <v>0</v>
      </c>
      <c r="I67" s="9">
        <f t="shared" si="7"/>
        <v>0</v>
      </c>
      <c r="J67" s="9">
        <f t="shared" si="8"/>
        <v>0</v>
      </c>
    </row>
    <row r="68" spans="1:10" ht="25.5" x14ac:dyDescent="0.2">
      <c r="A68" s="6">
        <v>62</v>
      </c>
      <c r="B68" s="21" t="s">
        <v>416</v>
      </c>
      <c r="C68" s="23" t="s">
        <v>418</v>
      </c>
      <c r="D68" s="23" t="s">
        <v>346</v>
      </c>
      <c r="E68" s="21">
        <v>1</v>
      </c>
      <c r="F68" s="12"/>
      <c r="G68" s="8"/>
      <c r="H68" s="9">
        <f t="shared" si="6"/>
        <v>0</v>
      </c>
      <c r="I68" s="9">
        <f t="shared" si="7"/>
        <v>0</v>
      </c>
      <c r="J68" s="9">
        <f t="shared" si="8"/>
        <v>0</v>
      </c>
    </row>
    <row r="69" spans="1:10" ht="25.5" x14ac:dyDescent="0.2">
      <c r="A69" s="10">
        <v>63</v>
      </c>
      <c r="B69" s="21" t="s">
        <v>416</v>
      </c>
      <c r="C69" s="23" t="s">
        <v>420</v>
      </c>
      <c r="D69" s="23" t="s">
        <v>346</v>
      </c>
      <c r="E69" s="21">
        <v>1</v>
      </c>
      <c r="F69" s="12"/>
      <c r="G69" s="8"/>
      <c r="H69" s="9">
        <f t="shared" si="6"/>
        <v>0</v>
      </c>
      <c r="I69" s="9">
        <f t="shared" si="7"/>
        <v>0</v>
      </c>
      <c r="J69" s="9">
        <f t="shared" si="8"/>
        <v>0</v>
      </c>
    </row>
    <row r="70" spans="1:10" ht="25.5" x14ac:dyDescent="0.2">
      <c r="A70" s="10">
        <v>64</v>
      </c>
      <c r="B70" s="21" t="s">
        <v>416</v>
      </c>
      <c r="C70" s="23" t="s">
        <v>419</v>
      </c>
      <c r="D70" s="23" t="s">
        <v>346</v>
      </c>
      <c r="E70" s="21">
        <v>1</v>
      </c>
      <c r="F70" s="12"/>
      <c r="G70" s="8"/>
      <c r="H70" s="9">
        <f t="shared" si="6"/>
        <v>0</v>
      </c>
      <c r="I70" s="9">
        <f t="shared" si="7"/>
        <v>0</v>
      </c>
      <c r="J70" s="9">
        <f t="shared" si="8"/>
        <v>0</v>
      </c>
    </row>
    <row r="71" spans="1:10" ht="38.25" x14ac:dyDescent="0.2">
      <c r="A71" s="6">
        <v>65</v>
      </c>
      <c r="B71" s="21" t="s">
        <v>421</v>
      </c>
      <c r="C71" s="23" t="s">
        <v>422</v>
      </c>
      <c r="D71" s="23" t="s">
        <v>346</v>
      </c>
      <c r="E71" s="21">
        <v>1</v>
      </c>
      <c r="F71" s="12"/>
      <c r="G71" s="8"/>
      <c r="H71" s="9">
        <f t="shared" si="6"/>
        <v>0</v>
      </c>
      <c r="I71" s="9">
        <f t="shared" si="7"/>
        <v>0</v>
      </c>
      <c r="J71" s="9">
        <f t="shared" si="8"/>
        <v>0</v>
      </c>
    </row>
    <row r="72" spans="1:10" ht="42" customHeight="1" x14ac:dyDescent="0.2">
      <c r="A72" s="10">
        <v>66</v>
      </c>
      <c r="B72" s="21" t="s">
        <v>421</v>
      </c>
      <c r="C72" s="23" t="s">
        <v>423</v>
      </c>
      <c r="D72" s="23" t="s">
        <v>346</v>
      </c>
      <c r="E72" s="21">
        <v>1</v>
      </c>
      <c r="F72" s="12"/>
      <c r="G72" s="8"/>
      <c r="H72" s="9">
        <f t="shared" si="6"/>
        <v>0</v>
      </c>
      <c r="I72" s="9">
        <f t="shared" si="7"/>
        <v>0</v>
      </c>
      <c r="J72" s="9">
        <f t="shared" si="8"/>
        <v>0</v>
      </c>
    </row>
    <row r="73" spans="1:10" ht="25.5" x14ac:dyDescent="0.2">
      <c r="A73" s="10">
        <v>67</v>
      </c>
      <c r="B73" s="21" t="s">
        <v>355</v>
      </c>
      <c r="C73" s="23" t="s">
        <v>424</v>
      </c>
      <c r="D73" s="23" t="s">
        <v>27</v>
      </c>
      <c r="E73" s="21">
        <v>1</v>
      </c>
      <c r="F73" s="12"/>
      <c r="G73" s="8"/>
      <c r="H73" s="9">
        <f t="shared" si="6"/>
        <v>0</v>
      </c>
      <c r="I73" s="9">
        <f t="shared" si="7"/>
        <v>0</v>
      </c>
      <c r="J73" s="9">
        <f t="shared" si="8"/>
        <v>0</v>
      </c>
    </row>
    <row r="74" spans="1:10" ht="25.5" x14ac:dyDescent="0.2">
      <c r="A74" s="6">
        <v>68</v>
      </c>
      <c r="B74" s="21" t="s">
        <v>355</v>
      </c>
      <c r="C74" s="23" t="s">
        <v>425</v>
      </c>
      <c r="D74" s="23" t="s">
        <v>27</v>
      </c>
      <c r="E74" s="21">
        <v>1</v>
      </c>
      <c r="F74" s="12"/>
      <c r="G74" s="8"/>
      <c r="H74" s="9">
        <f t="shared" si="6"/>
        <v>0</v>
      </c>
      <c r="I74" s="9">
        <f t="shared" si="7"/>
        <v>0</v>
      </c>
      <c r="J74" s="9">
        <f t="shared" si="8"/>
        <v>0</v>
      </c>
    </row>
    <row r="75" spans="1:10" ht="23.25" customHeight="1" x14ac:dyDescent="0.2">
      <c r="A75" s="10">
        <v>69</v>
      </c>
      <c r="B75" s="21" t="s">
        <v>426</v>
      </c>
      <c r="C75" s="23" t="s">
        <v>427</v>
      </c>
      <c r="D75" s="23" t="s">
        <v>27</v>
      </c>
      <c r="E75" s="21">
        <v>1</v>
      </c>
      <c r="F75" s="12"/>
      <c r="G75" s="8"/>
      <c r="H75" s="9">
        <f t="shared" si="6"/>
        <v>0</v>
      </c>
      <c r="I75" s="9">
        <f t="shared" si="7"/>
        <v>0</v>
      </c>
      <c r="J75" s="9">
        <f t="shared" si="8"/>
        <v>0</v>
      </c>
    </row>
    <row r="76" spans="1:10" ht="25.5" x14ac:dyDescent="0.2">
      <c r="A76" s="10">
        <v>70</v>
      </c>
      <c r="B76" s="21" t="s">
        <v>426</v>
      </c>
      <c r="C76" s="23" t="s">
        <v>428</v>
      </c>
      <c r="D76" s="23" t="s">
        <v>27</v>
      </c>
      <c r="E76" s="21">
        <v>1</v>
      </c>
      <c r="F76" s="12"/>
      <c r="G76" s="8"/>
      <c r="H76" s="9">
        <f t="shared" si="6"/>
        <v>0</v>
      </c>
      <c r="I76" s="9">
        <f t="shared" si="7"/>
        <v>0</v>
      </c>
      <c r="J76" s="9">
        <f t="shared" si="8"/>
        <v>0</v>
      </c>
    </row>
    <row r="77" spans="1:10" x14ac:dyDescent="0.2">
      <c r="A77" s="6">
        <v>71</v>
      </c>
      <c r="B77" s="21" t="s">
        <v>429</v>
      </c>
      <c r="C77" s="23" t="s">
        <v>430</v>
      </c>
      <c r="D77" s="23" t="s">
        <v>63</v>
      </c>
      <c r="E77" s="21">
        <v>1</v>
      </c>
      <c r="F77" s="12"/>
      <c r="G77" s="8"/>
      <c r="H77" s="9">
        <f t="shared" si="6"/>
        <v>0</v>
      </c>
      <c r="I77" s="9">
        <f t="shared" si="7"/>
        <v>0</v>
      </c>
      <c r="J77" s="9">
        <f t="shared" si="8"/>
        <v>0</v>
      </c>
    </row>
    <row r="78" spans="1:10" x14ac:dyDescent="0.2">
      <c r="A78" s="10">
        <v>72</v>
      </c>
      <c r="B78" s="21" t="s">
        <v>429</v>
      </c>
      <c r="C78" s="23" t="s">
        <v>431</v>
      </c>
      <c r="D78" s="23" t="s">
        <v>63</v>
      </c>
      <c r="E78" s="21">
        <v>1</v>
      </c>
      <c r="F78" s="12"/>
      <c r="G78" s="8"/>
      <c r="H78" s="9">
        <f t="shared" si="6"/>
        <v>0</v>
      </c>
      <c r="I78" s="9">
        <f t="shared" si="7"/>
        <v>0</v>
      </c>
      <c r="J78" s="9">
        <f t="shared" si="8"/>
        <v>0</v>
      </c>
    </row>
    <row r="79" spans="1:10" x14ac:dyDescent="0.2">
      <c r="A79" s="10">
        <v>73</v>
      </c>
      <c r="B79" s="21" t="s">
        <v>429</v>
      </c>
      <c r="C79" s="23" t="s">
        <v>432</v>
      </c>
      <c r="D79" s="23" t="s">
        <v>63</v>
      </c>
      <c r="E79" s="21">
        <v>1</v>
      </c>
      <c r="F79" s="12"/>
      <c r="G79" s="8"/>
      <c r="H79" s="9">
        <f t="shared" si="6"/>
        <v>0</v>
      </c>
      <c r="I79" s="9">
        <f t="shared" si="7"/>
        <v>0</v>
      </c>
      <c r="J79" s="9">
        <f t="shared" si="8"/>
        <v>0</v>
      </c>
    </row>
    <row r="80" spans="1:10" ht="12.75" customHeight="1" x14ac:dyDescent="0.2">
      <c r="A80" s="6">
        <v>74</v>
      </c>
      <c r="B80" s="21" t="s">
        <v>429</v>
      </c>
      <c r="C80" s="23" t="s">
        <v>430</v>
      </c>
      <c r="D80" s="23" t="s">
        <v>68</v>
      </c>
      <c r="E80" s="21">
        <v>1</v>
      </c>
      <c r="F80" s="12"/>
      <c r="G80" s="8"/>
      <c r="H80" s="9">
        <f t="shared" si="6"/>
        <v>0</v>
      </c>
      <c r="I80" s="9">
        <f t="shared" si="7"/>
        <v>0</v>
      </c>
      <c r="J80" s="9">
        <f t="shared" si="8"/>
        <v>0</v>
      </c>
    </row>
    <row r="81" spans="1:10" ht="28.5" customHeight="1" x14ac:dyDescent="0.2">
      <c r="A81" s="10">
        <v>75</v>
      </c>
      <c r="B81" s="21" t="s">
        <v>434</v>
      </c>
      <c r="C81" s="23" t="s">
        <v>433</v>
      </c>
      <c r="D81" s="23" t="s">
        <v>27</v>
      </c>
      <c r="E81" s="21">
        <v>1</v>
      </c>
      <c r="F81" s="12"/>
      <c r="G81" s="8"/>
      <c r="H81" s="9">
        <f t="shared" si="6"/>
        <v>0</v>
      </c>
      <c r="I81" s="9">
        <f t="shared" si="7"/>
        <v>0</v>
      </c>
      <c r="J81" s="9">
        <f t="shared" si="8"/>
        <v>0</v>
      </c>
    </row>
    <row r="82" spans="1:10" ht="25.5" x14ac:dyDescent="0.2">
      <c r="A82" s="6">
        <v>77</v>
      </c>
      <c r="B82" s="21" t="s">
        <v>355</v>
      </c>
      <c r="C82" s="23" t="s">
        <v>435</v>
      </c>
      <c r="D82" s="23" t="s">
        <v>27</v>
      </c>
      <c r="E82" s="21">
        <v>1</v>
      </c>
      <c r="F82" s="12"/>
      <c r="G82" s="8"/>
      <c r="H82" s="9">
        <f t="shared" si="6"/>
        <v>0</v>
      </c>
      <c r="I82" s="9">
        <f t="shared" si="7"/>
        <v>0</v>
      </c>
      <c r="J82" s="9">
        <f t="shared" si="8"/>
        <v>0</v>
      </c>
    </row>
    <row r="83" spans="1:10" ht="64.5" thickBot="1" x14ac:dyDescent="0.25">
      <c r="E83" s="13"/>
      <c r="F83" s="2" t="str">
        <f>"suma kontrolna: "
&amp;SUM(F7:F82)</f>
        <v>suma kontrolna: 0</v>
      </c>
      <c r="G83" s="2" t="str">
        <f>"suma kontrolna: "
&amp;SUM(G7:G82)</f>
        <v>suma kontrolna: 0</v>
      </c>
      <c r="H83" s="2" t="str">
        <f>"suma kontrolna: "
&amp;SUM(H7:H82)</f>
        <v>suma kontrolna: 0</v>
      </c>
      <c r="I83" s="14" t="str">
        <f>"Całkowita wartość netto: "&amp;SUM(I7:I82)&amp;" zł"</f>
        <v>Całkowita wartość netto: 0 zł</v>
      </c>
      <c r="J83" s="14" t="str">
        <f>"Całkowita wartość brutto: "&amp;SUM(J7:J82)&amp;" zł"</f>
        <v>Całkowita wartość brutto: 0 zł</v>
      </c>
    </row>
    <row r="84" spans="1:10" x14ac:dyDescent="0.2">
      <c r="C84" s="15"/>
    </row>
    <row r="85" spans="1:10" ht="47.45" customHeight="1" x14ac:dyDescent="0.2"/>
    <row r="87" spans="1:10" ht="49.9" customHeight="1" x14ac:dyDescent="0.2">
      <c r="F87" s="38" t="s">
        <v>5</v>
      </c>
      <c r="G87" s="38"/>
      <c r="H87" s="38"/>
      <c r="I87" s="38"/>
      <c r="J87" s="38"/>
    </row>
  </sheetData>
  <mergeCells count="4">
    <mergeCell ref="B1:J1"/>
    <mergeCell ref="A2:J2"/>
    <mergeCell ref="A3:J3"/>
    <mergeCell ref="F87:J87"/>
  </mergeCells>
  <conditionalFormatting sqref="B7">
    <cfRule type="duplicateValues" dxfId="21" priority="31"/>
  </conditionalFormatting>
  <conditionalFormatting sqref="B83:B1048576 B1:B11">
    <cfRule type="duplicateValues" dxfId="20" priority="60"/>
  </conditionalFormatting>
  <conditionalFormatting sqref="C18">
    <cfRule type="duplicateValues" dxfId="19" priority="12"/>
  </conditionalFormatting>
  <conditionalFormatting sqref="C26">
    <cfRule type="duplicateValues" dxfId="18" priority="11"/>
  </conditionalFormatting>
  <conditionalFormatting sqref="C28">
    <cfRule type="duplicateValues" dxfId="17" priority="10"/>
  </conditionalFormatting>
  <conditionalFormatting sqref="C29">
    <cfRule type="duplicateValues" dxfId="16" priority="9"/>
  </conditionalFormatting>
  <conditionalFormatting sqref="C35">
    <cfRule type="duplicateValues" dxfId="15" priority="8"/>
  </conditionalFormatting>
  <conditionalFormatting sqref="C41:C42">
    <cfRule type="duplicateValues" dxfId="14" priority="7"/>
  </conditionalFormatting>
  <conditionalFormatting sqref="C43:C46">
    <cfRule type="duplicateValues" dxfId="13" priority="6"/>
  </conditionalFormatting>
  <conditionalFormatting sqref="C60">
    <cfRule type="duplicateValues" dxfId="12" priority="5"/>
  </conditionalFormatting>
  <conditionalFormatting sqref="C66">
    <cfRule type="duplicateValues" dxfId="11" priority="1"/>
  </conditionalFormatting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opLeftCell="A148" workbookViewId="0">
      <selection activeCell="F157" sqref="F157:G157"/>
    </sheetView>
  </sheetViews>
  <sheetFormatPr defaultColWidth="8.85546875" defaultRowHeight="12.75" x14ac:dyDescent="0.2"/>
  <cols>
    <col min="1" max="1" width="4.7109375" style="3" customWidth="1"/>
    <col min="2" max="2" width="27.140625" style="16" customWidth="1"/>
    <col min="3" max="3" width="40" style="3" customWidth="1"/>
    <col min="4" max="4" width="12.28515625" style="16" customWidth="1"/>
    <col min="5" max="5" width="6.7109375" style="16" customWidth="1"/>
    <col min="6" max="6" width="8.5703125" style="3" customWidth="1"/>
    <col min="7" max="7" width="7.42578125" style="3" customWidth="1"/>
    <col min="8" max="8" width="9.5703125" style="3" customWidth="1"/>
    <col min="9" max="9" width="10.28515625" style="3" customWidth="1"/>
    <col min="10" max="10" width="13" style="3" customWidth="1"/>
    <col min="11" max="16384" width="8.85546875" style="3"/>
  </cols>
  <sheetData>
    <row r="1" spans="1:10" ht="124.5" customHeight="1" x14ac:dyDescent="0.2">
      <c r="A1" s="17" t="s">
        <v>13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46.9" customHeight="1" x14ac:dyDescent="0.2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4.45" customHeight="1" x14ac:dyDescent="0.2">
      <c r="A3" s="40" t="str">
        <f>A4</f>
        <v>część V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2">
      <c r="A4" s="19" t="s">
        <v>18</v>
      </c>
      <c r="B4" s="19" t="s">
        <v>19</v>
      </c>
      <c r="C4" s="18"/>
      <c r="D4" s="18"/>
      <c r="E4" s="18"/>
      <c r="F4" s="18"/>
      <c r="G4" s="18"/>
      <c r="H4" s="18"/>
      <c r="I4" s="18"/>
      <c r="J4" s="18"/>
    </row>
    <row r="5" spans="1:10" s="5" customFormat="1" ht="85.9" customHeight="1" x14ac:dyDescent="0.2">
      <c r="A5" s="4" t="s">
        <v>0</v>
      </c>
      <c r="B5" s="4" t="s">
        <v>31</v>
      </c>
      <c r="C5" s="4" t="s">
        <v>32</v>
      </c>
      <c r="D5" s="4" t="s">
        <v>6</v>
      </c>
      <c r="E5" s="4" t="s">
        <v>7</v>
      </c>
      <c r="F5" s="4" t="s">
        <v>2</v>
      </c>
      <c r="G5" s="4" t="s">
        <v>1</v>
      </c>
      <c r="H5" s="4" t="s">
        <v>3</v>
      </c>
      <c r="I5" s="4" t="s">
        <v>8</v>
      </c>
      <c r="J5" s="4" t="s">
        <v>4</v>
      </c>
    </row>
    <row r="6" spans="1:10" ht="25.5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 t="s">
        <v>14</v>
      </c>
      <c r="I6" s="1" t="s">
        <v>10</v>
      </c>
      <c r="J6" s="1" t="s">
        <v>9</v>
      </c>
    </row>
    <row r="7" spans="1:10" ht="51" x14ac:dyDescent="0.2">
      <c r="A7" s="6">
        <v>1</v>
      </c>
      <c r="B7" s="21" t="s">
        <v>471</v>
      </c>
      <c r="C7" s="22" t="s">
        <v>442</v>
      </c>
      <c r="D7" s="23" t="s">
        <v>444</v>
      </c>
      <c r="E7" s="23">
        <v>1</v>
      </c>
      <c r="F7" s="7"/>
      <c r="G7" s="8"/>
      <c r="H7" s="9">
        <f t="shared" ref="H7:H70" si="0">F7+F7*G7</f>
        <v>0</v>
      </c>
      <c r="I7" s="9">
        <f>E7*F7</f>
        <v>0</v>
      </c>
      <c r="J7" s="9">
        <f>H7*E7</f>
        <v>0</v>
      </c>
    </row>
    <row r="8" spans="1:10" ht="51" x14ac:dyDescent="0.2">
      <c r="A8" s="10">
        <v>2</v>
      </c>
      <c r="B8" s="21" t="s">
        <v>471</v>
      </c>
      <c r="C8" s="22" t="s">
        <v>443</v>
      </c>
      <c r="D8" s="23" t="s">
        <v>444</v>
      </c>
      <c r="E8" s="23">
        <v>1</v>
      </c>
      <c r="F8" s="11"/>
      <c r="G8" s="8"/>
      <c r="H8" s="9">
        <f t="shared" si="0"/>
        <v>0</v>
      </c>
      <c r="I8" s="9">
        <f t="shared" ref="I8:I71" si="1">E8*F8</f>
        <v>0</v>
      </c>
      <c r="J8" s="9">
        <f t="shared" ref="J8:J71" si="2">H8*E8</f>
        <v>0</v>
      </c>
    </row>
    <row r="9" spans="1:10" ht="51" x14ac:dyDescent="0.2">
      <c r="A9" s="10">
        <v>3</v>
      </c>
      <c r="B9" s="21" t="s">
        <v>471</v>
      </c>
      <c r="C9" s="22" t="s">
        <v>479</v>
      </c>
      <c r="D9" s="23" t="s">
        <v>444</v>
      </c>
      <c r="E9" s="23">
        <v>1</v>
      </c>
      <c r="F9" s="12"/>
      <c r="G9" s="8"/>
      <c r="H9" s="9">
        <f t="shared" si="0"/>
        <v>0</v>
      </c>
      <c r="I9" s="9">
        <f t="shared" si="1"/>
        <v>0</v>
      </c>
      <c r="J9" s="9">
        <f t="shared" si="2"/>
        <v>0</v>
      </c>
    </row>
    <row r="10" spans="1:10" ht="51" x14ac:dyDescent="0.2">
      <c r="A10" s="6">
        <v>4</v>
      </c>
      <c r="B10" s="21" t="s">
        <v>471</v>
      </c>
      <c r="C10" s="22" t="s">
        <v>480</v>
      </c>
      <c r="D10" s="23" t="s">
        <v>444</v>
      </c>
      <c r="E10" s="23">
        <v>1</v>
      </c>
      <c r="F10" s="12"/>
      <c r="G10" s="8"/>
      <c r="H10" s="9">
        <f t="shared" si="0"/>
        <v>0</v>
      </c>
      <c r="I10" s="9">
        <f t="shared" si="1"/>
        <v>0</v>
      </c>
      <c r="J10" s="9">
        <f t="shared" si="2"/>
        <v>0</v>
      </c>
    </row>
    <row r="11" spans="1:10" ht="51" x14ac:dyDescent="0.2">
      <c r="A11" s="10">
        <v>5</v>
      </c>
      <c r="B11" s="21" t="s">
        <v>471</v>
      </c>
      <c r="C11" s="22" t="s">
        <v>481</v>
      </c>
      <c r="D11" s="23" t="s">
        <v>444</v>
      </c>
      <c r="E11" s="23">
        <v>1</v>
      </c>
      <c r="F11" s="12"/>
      <c r="G11" s="8"/>
      <c r="H11" s="9">
        <f t="shared" si="0"/>
        <v>0</v>
      </c>
      <c r="I11" s="9">
        <f t="shared" si="1"/>
        <v>0</v>
      </c>
      <c r="J11" s="9">
        <f t="shared" si="2"/>
        <v>0</v>
      </c>
    </row>
    <row r="12" spans="1:10" ht="51" x14ac:dyDescent="0.2">
      <c r="A12" s="10">
        <v>6</v>
      </c>
      <c r="B12" s="21" t="s">
        <v>471</v>
      </c>
      <c r="C12" s="22" t="s">
        <v>482</v>
      </c>
      <c r="D12" s="23" t="s">
        <v>444</v>
      </c>
      <c r="E12" s="23">
        <v>1</v>
      </c>
      <c r="F12" s="12"/>
      <c r="G12" s="8"/>
      <c r="H12" s="9">
        <f t="shared" si="0"/>
        <v>0</v>
      </c>
      <c r="I12" s="9">
        <f t="shared" si="1"/>
        <v>0</v>
      </c>
      <c r="J12" s="9">
        <f t="shared" si="2"/>
        <v>0</v>
      </c>
    </row>
    <row r="13" spans="1:10" ht="51" x14ac:dyDescent="0.2">
      <c r="A13" s="6">
        <v>7</v>
      </c>
      <c r="B13" s="21" t="s">
        <v>471</v>
      </c>
      <c r="C13" s="22" t="s">
        <v>483</v>
      </c>
      <c r="D13" s="23" t="s">
        <v>445</v>
      </c>
      <c r="E13" s="23">
        <v>1</v>
      </c>
      <c r="F13" s="12"/>
      <c r="G13" s="8"/>
      <c r="H13" s="9">
        <f t="shared" si="0"/>
        <v>0</v>
      </c>
      <c r="I13" s="9">
        <f t="shared" si="1"/>
        <v>0</v>
      </c>
      <c r="J13" s="9">
        <f t="shared" si="2"/>
        <v>0</v>
      </c>
    </row>
    <row r="14" spans="1:10" ht="51" x14ac:dyDescent="0.2">
      <c r="A14" s="10">
        <v>8</v>
      </c>
      <c r="B14" s="21" t="s">
        <v>471</v>
      </c>
      <c r="C14" s="22" t="s">
        <v>484</v>
      </c>
      <c r="D14" s="23" t="s">
        <v>445</v>
      </c>
      <c r="E14" s="23">
        <v>1</v>
      </c>
      <c r="F14" s="12"/>
      <c r="G14" s="8"/>
      <c r="H14" s="9">
        <f t="shared" si="0"/>
        <v>0</v>
      </c>
      <c r="I14" s="9">
        <f t="shared" si="1"/>
        <v>0</v>
      </c>
      <c r="J14" s="9">
        <f t="shared" si="2"/>
        <v>0</v>
      </c>
    </row>
    <row r="15" spans="1:10" ht="51" x14ac:dyDescent="0.2">
      <c r="A15" s="10">
        <v>9</v>
      </c>
      <c r="B15" s="21" t="s">
        <v>471</v>
      </c>
      <c r="C15" s="22" t="s">
        <v>485</v>
      </c>
      <c r="D15" s="23" t="s">
        <v>445</v>
      </c>
      <c r="E15" s="23">
        <v>1</v>
      </c>
      <c r="F15" s="12"/>
      <c r="G15" s="8"/>
      <c r="H15" s="9">
        <f t="shared" si="0"/>
        <v>0</v>
      </c>
      <c r="I15" s="9">
        <f t="shared" si="1"/>
        <v>0</v>
      </c>
      <c r="J15" s="9">
        <f t="shared" si="2"/>
        <v>0</v>
      </c>
    </row>
    <row r="16" spans="1:10" ht="51" x14ac:dyDescent="0.2">
      <c r="A16" s="6">
        <v>10</v>
      </c>
      <c r="B16" s="21" t="s">
        <v>471</v>
      </c>
      <c r="C16" s="22" t="s">
        <v>486</v>
      </c>
      <c r="D16" s="23" t="s">
        <v>444</v>
      </c>
      <c r="E16" s="23">
        <v>1</v>
      </c>
      <c r="F16" s="12"/>
      <c r="G16" s="8"/>
      <c r="H16" s="9">
        <f t="shared" si="0"/>
        <v>0</v>
      </c>
      <c r="I16" s="9">
        <f t="shared" si="1"/>
        <v>0</v>
      </c>
      <c r="J16" s="9">
        <f t="shared" si="2"/>
        <v>0</v>
      </c>
    </row>
    <row r="17" spans="1:10" ht="51" x14ac:dyDescent="0.2">
      <c r="A17" s="10">
        <v>11</v>
      </c>
      <c r="B17" s="21" t="s">
        <v>471</v>
      </c>
      <c r="C17" s="22" t="s">
        <v>487</v>
      </c>
      <c r="D17" s="23" t="s">
        <v>444</v>
      </c>
      <c r="E17" s="23">
        <v>1</v>
      </c>
      <c r="F17" s="12"/>
      <c r="G17" s="8"/>
      <c r="H17" s="9">
        <f t="shared" si="0"/>
        <v>0</v>
      </c>
      <c r="I17" s="9">
        <f t="shared" si="1"/>
        <v>0</v>
      </c>
      <c r="J17" s="9">
        <f t="shared" si="2"/>
        <v>0</v>
      </c>
    </row>
    <row r="18" spans="1:10" ht="51" x14ac:dyDescent="0.2">
      <c r="A18" s="10">
        <v>12</v>
      </c>
      <c r="B18" s="21" t="s">
        <v>471</v>
      </c>
      <c r="C18" s="22" t="s">
        <v>488</v>
      </c>
      <c r="D18" s="23" t="s">
        <v>444</v>
      </c>
      <c r="E18" s="23">
        <v>1</v>
      </c>
      <c r="F18" s="12"/>
      <c r="G18" s="8"/>
      <c r="H18" s="9">
        <f t="shared" si="0"/>
        <v>0</v>
      </c>
      <c r="I18" s="9">
        <f t="shared" si="1"/>
        <v>0</v>
      </c>
      <c r="J18" s="9">
        <f t="shared" si="2"/>
        <v>0</v>
      </c>
    </row>
    <row r="19" spans="1:10" ht="51" x14ac:dyDescent="0.2">
      <c r="A19" s="6">
        <v>13</v>
      </c>
      <c r="B19" s="21" t="s">
        <v>471</v>
      </c>
      <c r="C19" s="22" t="s">
        <v>489</v>
      </c>
      <c r="D19" s="23" t="s">
        <v>444</v>
      </c>
      <c r="E19" s="23">
        <v>1</v>
      </c>
      <c r="F19" s="12"/>
      <c r="G19" s="8"/>
      <c r="H19" s="9">
        <f t="shared" si="0"/>
        <v>0</v>
      </c>
      <c r="I19" s="9">
        <f t="shared" si="1"/>
        <v>0</v>
      </c>
      <c r="J19" s="9">
        <f t="shared" si="2"/>
        <v>0</v>
      </c>
    </row>
    <row r="20" spans="1:10" ht="51" x14ac:dyDescent="0.2">
      <c r="A20" s="10">
        <v>14</v>
      </c>
      <c r="B20" s="21" t="s">
        <v>471</v>
      </c>
      <c r="C20" s="22" t="s">
        <v>490</v>
      </c>
      <c r="D20" s="23" t="s">
        <v>444</v>
      </c>
      <c r="E20" s="23">
        <v>1</v>
      </c>
      <c r="F20" s="12"/>
      <c r="G20" s="8"/>
      <c r="H20" s="9">
        <f t="shared" si="0"/>
        <v>0</v>
      </c>
      <c r="I20" s="9">
        <f t="shared" si="1"/>
        <v>0</v>
      </c>
      <c r="J20" s="9">
        <f t="shared" si="2"/>
        <v>0</v>
      </c>
    </row>
    <row r="21" spans="1:10" ht="51" x14ac:dyDescent="0.2">
      <c r="A21" s="10">
        <v>15</v>
      </c>
      <c r="B21" s="21" t="s">
        <v>471</v>
      </c>
      <c r="C21" s="22" t="s">
        <v>491</v>
      </c>
      <c r="D21" s="23" t="s">
        <v>444</v>
      </c>
      <c r="E21" s="23">
        <v>1</v>
      </c>
      <c r="F21" s="12"/>
      <c r="G21" s="8"/>
      <c r="H21" s="9">
        <f t="shared" si="0"/>
        <v>0</v>
      </c>
      <c r="I21" s="9">
        <f t="shared" si="1"/>
        <v>0</v>
      </c>
      <c r="J21" s="9">
        <f t="shared" si="2"/>
        <v>0</v>
      </c>
    </row>
    <row r="22" spans="1:10" ht="51" x14ac:dyDescent="0.2">
      <c r="A22" s="6">
        <v>16</v>
      </c>
      <c r="B22" s="21" t="s">
        <v>471</v>
      </c>
      <c r="C22" s="22" t="s">
        <v>492</v>
      </c>
      <c r="D22" s="23" t="s">
        <v>444</v>
      </c>
      <c r="E22" s="23">
        <v>1</v>
      </c>
      <c r="F22" s="12"/>
      <c r="G22" s="8"/>
      <c r="H22" s="9">
        <f t="shared" si="0"/>
        <v>0</v>
      </c>
      <c r="I22" s="9">
        <f t="shared" si="1"/>
        <v>0</v>
      </c>
      <c r="J22" s="9">
        <f t="shared" si="2"/>
        <v>0</v>
      </c>
    </row>
    <row r="23" spans="1:10" ht="63.75" x14ac:dyDescent="0.2">
      <c r="A23" s="10">
        <v>17</v>
      </c>
      <c r="B23" s="21" t="s">
        <v>471</v>
      </c>
      <c r="C23" s="22" t="s">
        <v>493</v>
      </c>
      <c r="D23" s="23" t="s">
        <v>444</v>
      </c>
      <c r="E23" s="23">
        <v>1</v>
      </c>
      <c r="F23" s="12"/>
      <c r="G23" s="8"/>
      <c r="H23" s="9">
        <f t="shared" si="0"/>
        <v>0</v>
      </c>
      <c r="I23" s="9">
        <f t="shared" si="1"/>
        <v>0</v>
      </c>
      <c r="J23" s="9">
        <f t="shared" si="2"/>
        <v>0</v>
      </c>
    </row>
    <row r="24" spans="1:10" ht="51" x14ac:dyDescent="0.2">
      <c r="A24" s="10">
        <v>18</v>
      </c>
      <c r="B24" s="21" t="s">
        <v>471</v>
      </c>
      <c r="C24" s="22" t="s">
        <v>494</v>
      </c>
      <c r="D24" s="23" t="s">
        <v>444</v>
      </c>
      <c r="E24" s="23">
        <v>1</v>
      </c>
      <c r="F24" s="12"/>
      <c r="G24" s="8"/>
      <c r="H24" s="9">
        <f t="shared" si="0"/>
        <v>0</v>
      </c>
      <c r="I24" s="9">
        <f t="shared" si="1"/>
        <v>0</v>
      </c>
      <c r="J24" s="9">
        <f t="shared" si="2"/>
        <v>0</v>
      </c>
    </row>
    <row r="25" spans="1:10" ht="51" x14ac:dyDescent="0.2">
      <c r="A25" s="6">
        <v>19</v>
      </c>
      <c r="B25" s="21" t="s">
        <v>472</v>
      </c>
      <c r="C25" s="22" t="s">
        <v>436</v>
      </c>
      <c r="D25" s="23" t="s">
        <v>446</v>
      </c>
      <c r="E25" s="23">
        <v>1</v>
      </c>
      <c r="F25" s="12"/>
      <c r="G25" s="8"/>
      <c r="H25" s="9">
        <f t="shared" si="0"/>
        <v>0</v>
      </c>
      <c r="I25" s="9">
        <f t="shared" si="1"/>
        <v>0</v>
      </c>
      <c r="J25" s="9">
        <f t="shared" si="2"/>
        <v>0</v>
      </c>
    </row>
    <row r="26" spans="1:10" ht="38.25" x14ac:dyDescent="0.2">
      <c r="A26" s="10">
        <v>20</v>
      </c>
      <c r="B26" s="21" t="s">
        <v>472</v>
      </c>
      <c r="C26" s="22" t="s">
        <v>496</v>
      </c>
      <c r="D26" s="23" t="s">
        <v>446</v>
      </c>
      <c r="E26" s="23">
        <v>1</v>
      </c>
      <c r="F26" s="12"/>
      <c r="G26" s="8"/>
      <c r="H26" s="9">
        <f t="shared" si="0"/>
        <v>0</v>
      </c>
      <c r="I26" s="9">
        <f t="shared" si="1"/>
        <v>0</v>
      </c>
      <c r="J26" s="9">
        <f t="shared" si="2"/>
        <v>0</v>
      </c>
    </row>
    <row r="27" spans="1:10" ht="51" x14ac:dyDescent="0.2">
      <c r="A27" s="10">
        <v>21</v>
      </c>
      <c r="B27" s="21" t="s">
        <v>472</v>
      </c>
      <c r="C27" s="22" t="s">
        <v>495</v>
      </c>
      <c r="D27" s="23" t="s">
        <v>447</v>
      </c>
      <c r="E27" s="23">
        <v>1</v>
      </c>
      <c r="F27" s="12"/>
      <c r="G27" s="8"/>
      <c r="H27" s="9">
        <f t="shared" si="0"/>
        <v>0</v>
      </c>
      <c r="I27" s="9">
        <f t="shared" si="1"/>
        <v>0</v>
      </c>
      <c r="J27" s="9">
        <f t="shared" si="2"/>
        <v>0</v>
      </c>
    </row>
    <row r="28" spans="1:10" ht="25.5" x14ac:dyDescent="0.2">
      <c r="A28" s="6">
        <v>22</v>
      </c>
      <c r="B28" s="21" t="s">
        <v>472</v>
      </c>
      <c r="C28" s="22" t="s">
        <v>497</v>
      </c>
      <c r="D28" s="23" t="s">
        <v>64</v>
      </c>
      <c r="E28" s="23">
        <v>1</v>
      </c>
      <c r="F28" s="12"/>
      <c r="G28" s="8"/>
      <c r="H28" s="9">
        <f t="shared" si="0"/>
        <v>0</v>
      </c>
      <c r="I28" s="9">
        <f t="shared" si="1"/>
        <v>0</v>
      </c>
      <c r="J28" s="9">
        <f t="shared" si="2"/>
        <v>0</v>
      </c>
    </row>
    <row r="29" spans="1:10" ht="51" x14ac:dyDescent="0.2">
      <c r="A29" s="10">
        <v>23</v>
      </c>
      <c r="B29" s="21" t="s">
        <v>472</v>
      </c>
      <c r="C29" s="22" t="s">
        <v>498</v>
      </c>
      <c r="D29" s="23" t="s">
        <v>447</v>
      </c>
      <c r="E29" s="23">
        <v>1</v>
      </c>
      <c r="F29" s="12"/>
      <c r="G29" s="8"/>
      <c r="H29" s="9">
        <f t="shared" si="0"/>
        <v>0</v>
      </c>
      <c r="I29" s="9">
        <f t="shared" si="1"/>
        <v>0</v>
      </c>
      <c r="J29" s="9">
        <f t="shared" si="2"/>
        <v>0</v>
      </c>
    </row>
    <row r="30" spans="1:10" ht="25.5" x14ac:dyDescent="0.2">
      <c r="A30" s="10">
        <v>24</v>
      </c>
      <c r="B30" s="21" t="s">
        <v>473</v>
      </c>
      <c r="C30" s="22" t="s">
        <v>499</v>
      </c>
      <c r="D30" s="23" t="s">
        <v>61</v>
      </c>
      <c r="E30" s="23">
        <v>1</v>
      </c>
      <c r="F30" s="12"/>
      <c r="G30" s="8"/>
      <c r="H30" s="9">
        <f t="shared" si="0"/>
        <v>0</v>
      </c>
      <c r="I30" s="9">
        <f t="shared" si="1"/>
        <v>0</v>
      </c>
      <c r="J30" s="9">
        <f t="shared" si="2"/>
        <v>0</v>
      </c>
    </row>
    <row r="31" spans="1:10" ht="38.25" x14ac:dyDescent="0.2">
      <c r="A31" s="6">
        <v>25</v>
      </c>
      <c r="B31" s="21" t="s">
        <v>473</v>
      </c>
      <c r="C31" s="22" t="s">
        <v>500</v>
      </c>
      <c r="D31" s="23" t="s">
        <v>448</v>
      </c>
      <c r="E31" s="23">
        <v>1</v>
      </c>
      <c r="F31" s="12"/>
      <c r="G31" s="8"/>
      <c r="H31" s="9">
        <f t="shared" si="0"/>
        <v>0</v>
      </c>
      <c r="I31" s="9">
        <f t="shared" si="1"/>
        <v>0</v>
      </c>
      <c r="J31" s="9">
        <f t="shared" si="2"/>
        <v>0</v>
      </c>
    </row>
    <row r="32" spans="1:10" ht="38.25" x14ac:dyDescent="0.2">
      <c r="A32" s="10">
        <v>26</v>
      </c>
      <c r="B32" s="21" t="s">
        <v>473</v>
      </c>
      <c r="C32" s="22" t="s">
        <v>501</v>
      </c>
      <c r="D32" s="23" t="s">
        <v>62</v>
      </c>
      <c r="E32" s="23">
        <v>1</v>
      </c>
      <c r="F32" s="12"/>
      <c r="G32" s="8"/>
      <c r="H32" s="9">
        <f t="shared" si="0"/>
        <v>0</v>
      </c>
      <c r="I32" s="9">
        <f t="shared" si="1"/>
        <v>0</v>
      </c>
      <c r="J32" s="9">
        <f t="shared" si="2"/>
        <v>0</v>
      </c>
    </row>
    <row r="33" spans="1:10" ht="25.5" x14ac:dyDescent="0.2">
      <c r="A33" s="10">
        <v>27</v>
      </c>
      <c r="B33" s="21" t="s">
        <v>474</v>
      </c>
      <c r="C33" s="22" t="s">
        <v>502</v>
      </c>
      <c r="D33" s="23" t="s">
        <v>449</v>
      </c>
      <c r="E33" s="23">
        <v>1</v>
      </c>
      <c r="F33" s="12"/>
      <c r="G33" s="8"/>
      <c r="H33" s="9">
        <f t="shared" si="0"/>
        <v>0</v>
      </c>
      <c r="I33" s="9">
        <f t="shared" si="1"/>
        <v>0</v>
      </c>
      <c r="J33" s="9">
        <f t="shared" si="2"/>
        <v>0</v>
      </c>
    </row>
    <row r="34" spans="1:10" ht="38.25" x14ac:dyDescent="0.2">
      <c r="A34" s="6">
        <v>28</v>
      </c>
      <c r="B34" s="21" t="s">
        <v>474</v>
      </c>
      <c r="C34" s="22" t="s">
        <v>504</v>
      </c>
      <c r="D34" s="23" t="s">
        <v>449</v>
      </c>
      <c r="E34" s="23">
        <v>1</v>
      </c>
      <c r="F34" s="12"/>
      <c r="G34" s="8"/>
      <c r="H34" s="9">
        <f t="shared" si="0"/>
        <v>0</v>
      </c>
      <c r="I34" s="9">
        <f t="shared" si="1"/>
        <v>0</v>
      </c>
      <c r="J34" s="9">
        <f t="shared" si="2"/>
        <v>0</v>
      </c>
    </row>
    <row r="35" spans="1:10" ht="38.25" x14ac:dyDescent="0.2">
      <c r="A35" s="10">
        <v>29</v>
      </c>
      <c r="B35" s="21" t="s">
        <v>474</v>
      </c>
      <c r="C35" s="22" t="s">
        <v>503</v>
      </c>
      <c r="D35" s="23" t="s">
        <v>449</v>
      </c>
      <c r="E35" s="23">
        <v>1</v>
      </c>
      <c r="F35" s="12"/>
      <c r="G35" s="8"/>
      <c r="H35" s="9">
        <f t="shared" si="0"/>
        <v>0</v>
      </c>
      <c r="I35" s="9">
        <f t="shared" si="1"/>
        <v>0</v>
      </c>
      <c r="J35" s="9">
        <f t="shared" si="2"/>
        <v>0</v>
      </c>
    </row>
    <row r="36" spans="1:10" ht="38.25" x14ac:dyDescent="0.2">
      <c r="A36" s="10">
        <v>30</v>
      </c>
      <c r="B36" s="21" t="s">
        <v>505</v>
      </c>
      <c r="C36" s="22" t="s">
        <v>506</v>
      </c>
      <c r="D36" s="23" t="s">
        <v>450</v>
      </c>
      <c r="E36" s="23">
        <v>1</v>
      </c>
      <c r="F36" s="12"/>
      <c r="G36" s="8"/>
      <c r="H36" s="9">
        <f t="shared" si="0"/>
        <v>0</v>
      </c>
      <c r="I36" s="9">
        <f t="shared" si="1"/>
        <v>0</v>
      </c>
      <c r="J36" s="9">
        <f t="shared" si="2"/>
        <v>0</v>
      </c>
    </row>
    <row r="37" spans="1:10" ht="25.5" x14ac:dyDescent="0.2">
      <c r="A37" s="6">
        <v>31</v>
      </c>
      <c r="B37" s="21" t="s">
        <v>505</v>
      </c>
      <c r="C37" s="22" t="s">
        <v>507</v>
      </c>
      <c r="D37" s="23" t="s">
        <v>450</v>
      </c>
      <c r="E37" s="23">
        <v>1</v>
      </c>
      <c r="F37" s="12"/>
      <c r="G37" s="8"/>
      <c r="H37" s="9">
        <f t="shared" si="0"/>
        <v>0</v>
      </c>
      <c r="I37" s="9">
        <f t="shared" si="1"/>
        <v>0</v>
      </c>
      <c r="J37" s="9">
        <f t="shared" si="2"/>
        <v>0</v>
      </c>
    </row>
    <row r="38" spans="1:10" ht="38.25" x14ac:dyDescent="0.2">
      <c r="A38" s="10">
        <v>32</v>
      </c>
      <c r="B38" s="21" t="s">
        <v>474</v>
      </c>
      <c r="C38" s="22" t="s">
        <v>508</v>
      </c>
      <c r="D38" s="23" t="s">
        <v>450</v>
      </c>
      <c r="E38" s="23">
        <v>1</v>
      </c>
      <c r="F38" s="12"/>
      <c r="G38" s="8"/>
      <c r="H38" s="9">
        <f t="shared" si="0"/>
        <v>0</v>
      </c>
      <c r="I38" s="9">
        <f t="shared" si="1"/>
        <v>0</v>
      </c>
      <c r="J38" s="9">
        <f t="shared" si="2"/>
        <v>0</v>
      </c>
    </row>
    <row r="39" spans="1:10" ht="38.25" x14ac:dyDescent="0.2">
      <c r="A39" s="10">
        <v>33</v>
      </c>
      <c r="B39" s="21" t="s">
        <v>474</v>
      </c>
      <c r="C39" s="22" t="s">
        <v>509</v>
      </c>
      <c r="D39" s="23" t="s">
        <v>450</v>
      </c>
      <c r="E39" s="23">
        <v>1</v>
      </c>
      <c r="F39" s="12"/>
      <c r="G39" s="8"/>
      <c r="H39" s="9">
        <f t="shared" si="0"/>
        <v>0</v>
      </c>
      <c r="I39" s="9">
        <f t="shared" si="1"/>
        <v>0</v>
      </c>
      <c r="J39" s="9">
        <f t="shared" si="2"/>
        <v>0</v>
      </c>
    </row>
    <row r="40" spans="1:10" ht="38.25" x14ac:dyDescent="0.2">
      <c r="A40" s="6">
        <v>34</v>
      </c>
      <c r="B40" s="21" t="s">
        <v>474</v>
      </c>
      <c r="C40" s="22" t="s">
        <v>510</v>
      </c>
      <c r="D40" s="23" t="s">
        <v>450</v>
      </c>
      <c r="E40" s="23">
        <v>1</v>
      </c>
      <c r="F40" s="12"/>
      <c r="G40" s="8"/>
      <c r="H40" s="9">
        <f t="shared" si="0"/>
        <v>0</v>
      </c>
      <c r="I40" s="9">
        <f t="shared" si="1"/>
        <v>0</v>
      </c>
      <c r="J40" s="9">
        <f t="shared" si="2"/>
        <v>0</v>
      </c>
    </row>
    <row r="41" spans="1:10" ht="38.25" x14ac:dyDescent="0.2">
      <c r="A41" s="10">
        <v>35</v>
      </c>
      <c r="B41" s="21" t="s">
        <v>475</v>
      </c>
      <c r="C41" s="22" t="s">
        <v>511</v>
      </c>
      <c r="D41" s="23" t="s">
        <v>345</v>
      </c>
      <c r="E41" s="23">
        <v>1</v>
      </c>
      <c r="F41" s="12"/>
      <c r="G41" s="8"/>
      <c r="H41" s="9">
        <f t="shared" si="0"/>
        <v>0</v>
      </c>
      <c r="I41" s="9">
        <f t="shared" si="1"/>
        <v>0</v>
      </c>
      <c r="J41" s="9">
        <f t="shared" si="2"/>
        <v>0</v>
      </c>
    </row>
    <row r="42" spans="1:10" x14ac:dyDescent="0.2">
      <c r="A42" s="10">
        <v>36</v>
      </c>
      <c r="B42" s="21" t="s">
        <v>476</v>
      </c>
      <c r="C42" s="22" t="s">
        <v>512</v>
      </c>
      <c r="D42" s="23" t="s">
        <v>450</v>
      </c>
      <c r="E42" s="23">
        <v>1</v>
      </c>
      <c r="F42" s="12"/>
      <c r="G42" s="8"/>
      <c r="H42" s="9">
        <f t="shared" si="0"/>
        <v>0</v>
      </c>
      <c r="I42" s="9">
        <f t="shared" si="1"/>
        <v>0</v>
      </c>
      <c r="J42" s="9">
        <f t="shared" si="2"/>
        <v>0</v>
      </c>
    </row>
    <row r="43" spans="1:10" ht="25.5" x14ac:dyDescent="0.2">
      <c r="A43" s="6">
        <v>37</v>
      </c>
      <c r="B43" s="21" t="s">
        <v>477</v>
      </c>
      <c r="C43" s="22" t="s">
        <v>513</v>
      </c>
      <c r="D43" s="23" t="s">
        <v>450</v>
      </c>
      <c r="E43" s="23">
        <v>1</v>
      </c>
      <c r="F43" s="12"/>
      <c r="G43" s="8"/>
      <c r="H43" s="9">
        <f t="shared" si="0"/>
        <v>0</v>
      </c>
      <c r="I43" s="9">
        <f t="shared" si="1"/>
        <v>0</v>
      </c>
      <c r="J43" s="9">
        <f t="shared" si="2"/>
        <v>0</v>
      </c>
    </row>
    <row r="44" spans="1:10" ht="25.5" x14ac:dyDescent="0.2">
      <c r="A44" s="10">
        <v>38</v>
      </c>
      <c r="B44" s="21" t="s">
        <v>476</v>
      </c>
      <c r="C44" s="22" t="s">
        <v>514</v>
      </c>
      <c r="D44" s="23" t="s">
        <v>28</v>
      </c>
      <c r="E44" s="23">
        <v>1</v>
      </c>
      <c r="F44" s="12"/>
      <c r="G44" s="8"/>
      <c r="H44" s="9">
        <f t="shared" si="0"/>
        <v>0</v>
      </c>
      <c r="I44" s="9">
        <f t="shared" si="1"/>
        <v>0</v>
      </c>
      <c r="J44" s="9">
        <f t="shared" si="2"/>
        <v>0</v>
      </c>
    </row>
    <row r="45" spans="1:10" ht="25.5" x14ac:dyDescent="0.2">
      <c r="A45" s="10">
        <v>39</v>
      </c>
      <c r="B45" s="21" t="s">
        <v>478</v>
      </c>
      <c r="C45" s="22" t="s">
        <v>515</v>
      </c>
      <c r="D45" s="23" t="s">
        <v>28</v>
      </c>
      <c r="E45" s="23">
        <v>1</v>
      </c>
      <c r="F45" s="12"/>
      <c r="G45" s="8"/>
      <c r="H45" s="9">
        <f t="shared" si="0"/>
        <v>0</v>
      </c>
      <c r="I45" s="9">
        <f t="shared" si="1"/>
        <v>0</v>
      </c>
      <c r="J45" s="9">
        <f t="shared" si="2"/>
        <v>0</v>
      </c>
    </row>
    <row r="46" spans="1:10" ht="38.25" x14ac:dyDescent="0.2">
      <c r="A46" s="6">
        <v>40</v>
      </c>
      <c r="B46" s="21" t="s">
        <v>300</v>
      </c>
      <c r="C46" s="22" t="s">
        <v>516</v>
      </c>
      <c r="D46" s="23" t="s">
        <v>451</v>
      </c>
      <c r="E46" s="23">
        <v>1</v>
      </c>
      <c r="F46" s="12"/>
      <c r="G46" s="8"/>
      <c r="H46" s="9">
        <f t="shared" si="0"/>
        <v>0</v>
      </c>
      <c r="I46" s="9">
        <f t="shared" si="1"/>
        <v>0</v>
      </c>
      <c r="J46" s="9">
        <f t="shared" si="2"/>
        <v>0</v>
      </c>
    </row>
    <row r="47" spans="1:10" ht="38.25" x14ac:dyDescent="0.2">
      <c r="A47" s="10">
        <v>41</v>
      </c>
      <c r="B47" s="21" t="s">
        <v>300</v>
      </c>
      <c r="C47" s="22" t="s">
        <v>518</v>
      </c>
      <c r="D47" s="23" t="s">
        <v>451</v>
      </c>
      <c r="E47" s="23">
        <v>1</v>
      </c>
      <c r="F47" s="12"/>
      <c r="G47" s="8"/>
      <c r="H47" s="9">
        <f t="shared" si="0"/>
        <v>0</v>
      </c>
      <c r="I47" s="9">
        <f t="shared" si="1"/>
        <v>0</v>
      </c>
      <c r="J47" s="9">
        <f t="shared" si="2"/>
        <v>0</v>
      </c>
    </row>
    <row r="48" spans="1:10" ht="38.25" x14ac:dyDescent="0.2">
      <c r="A48" s="10">
        <v>42</v>
      </c>
      <c r="B48" s="21" t="s">
        <v>300</v>
      </c>
      <c r="C48" s="22" t="s">
        <v>517</v>
      </c>
      <c r="D48" s="23" t="s">
        <v>451</v>
      </c>
      <c r="E48" s="23">
        <v>1</v>
      </c>
      <c r="F48" s="12"/>
      <c r="G48" s="8"/>
      <c r="H48" s="9">
        <f t="shared" si="0"/>
        <v>0</v>
      </c>
      <c r="I48" s="9">
        <f t="shared" si="1"/>
        <v>0</v>
      </c>
      <c r="J48" s="9">
        <f t="shared" si="2"/>
        <v>0</v>
      </c>
    </row>
    <row r="49" spans="1:10" ht="38.25" x14ac:dyDescent="0.2">
      <c r="A49" s="6">
        <v>43</v>
      </c>
      <c r="B49" s="21" t="s">
        <v>300</v>
      </c>
      <c r="C49" s="22" t="s">
        <v>541</v>
      </c>
      <c r="D49" s="23" t="s">
        <v>451</v>
      </c>
      <c r="E49" s="23">
        <v>1</v>
      </c>
      <c r="F49" s="12"/>
      <c r="G49" s="8"/>
      <c r="H49" s="9">
        <f t="shared" si="0"/>
        <v>0</v>
      </c>
      <c r="I49" s="9">
        <f t="shared" si="1"/>
        <v>0</v>
      </c>
      <c r="J49" s="9">
        <f t="shared" si="2"/>
        <v>0</v>
      </c>
    </row>
    <row r="50" spans="1:10" ht="38.25" x14ac:dyDescent="0.2">
      <c r="A50" s="10">
        <v>44</v>
      </c>
      <c r="B50" s="21" t="s">
        <v>300</v>
      </c>
      <c r="C50" s="22" t="s">
        <v>540</v>
      </c>
      <c r="D50" s="23" t="s">
        <v>451</v>
      </c>
      <c r="E50" s="23">
        <v>1</v>
      </c>
      <c r="F50" s="12"/>
      <c r="G50" s="8"/>
      <c r="H50" s="9">
        <f t="shared" si="0"/>
        <v>0</v>
      </c>
      <c r="I50" s="9">
        <f t="shared" si="1"/>
        <v>0</v>
      </c>
      <c r="J50" s="9">
        <f t="shared" si="2"/>
        <v>0</v>
      </c>
    </row>
    <row r="51" spans="1:10" ht="38.25" x14ac:dyDescent="0.2">
      <c r="A51" s="10">
        <v>45</v>
      </c>
      <c r="B51" s="21" t="s">
        <v>300</v>
      </c>
      <c r="C51" s="22" t="s">
        <v>519</v>
      </c>
      <c r="D51" s="23" t="s">
        <v>451</v>
      </c>
      <c r="E51" s="23">
        <v>1</v>
      </c>
      <c r="F51" s="12"/>
      <c r="G51" s="8"/>
      <c r="H51" s="9">
        <f t="shared" si="0"/>
        <v>0</v>
      </c>
      <c r="I51" s="9">
        <f t="shared" si="1"/>
        <v>0</v>
      </c>
      <c r="J51" s="9">
        <f t="shared" si="2"/>
        <v>0</v>
      </c>
    </row>
    <row r="52" spans="1:10" ht="38.25" x14ac:dyDescent="0.2">
      <c r="A52" s="6">
        <v>46</v>
      </c>
      <c r="B52" s="21" t="s">
        <v>300</v>
      </c>
      <c r="C52" s="22" t="s">
        <v>539</v>
      </c>
      <c r="D52" s="23" t="s">
        <v>451</v>
      </c>
      <c r="E52" s="23">
        <v>1</v>
      </c>
      <c r="F52" s="12"/>
      <c r="G52" s="8"/>
      <c r="H52" s="9">
        <f t="shared" si="0"/>
        <v>0</v>
      </c>
      <c r="I52" s="9">
        <f t="shared" si="1"/>
        <v>0</v>
      </c>
      <c r="J52" s="9">
        <f t="shared" si="2"/>
        <v>0</v>
      </c>
    </row>
    <row r="53" spans="1:10" ht="38.25" x14ac:dyDescent="0.2">
      <c r="A53" s="10">
        <v>47</v>
      </c>
      <c r="B53" s="21" t="s">
        <v>300</v>
      </c>
      <c r="C53" s="22" t="s">
        <v>538</v>
      </c>
      <c r="D53" s="23" t="s">
        <v>451</v>
      </c>
      <c r="E53" s="23">
        <v>1</v>
      </c>
      <c r="F53" s="12"/>
      <c r="G53" s="8"/>
      <c r="H53" s="9">
        <f t="shared" si="0"/>
        <v>0</v>
      </c>
      <c r="I53" s="9">
        <f t="shared" si="1"/>
        <v>0</v>
      </c>
      <c r="J53" s="9">
        <f t="shared" si="2"/>
        <v>0</v>
      </c>
    </row>
    <row r="54" spans="1:10" ht="51" x14ac:dyDescent="0.2">
      <c r="A54" s="10">
        <v>48</v>
      </c>
      <c r="B54" s="21" t="s">
        <v>300</v>
      </c>
      <c r="C54" s="22" t="s">
        <v>520</v>
      </c>
      <c r="D54" s="23" t="s">
        <v>452</v>
      </c>
      <c r="E54" s="23">
        <v>1</v>
      </c>
      <c r="F54" s="12"/>
      <c r="G54" s="8"/>
      <c r="H54" s="9">
        <f t="shared" si="0"/>
        <v>0</v>
      </c>
      <c r="I54" s="9">
        <f t="shared" si="1"/>
        <v>0</v>
      </c>
      <c r="J54" s="9">
        <f t="shared" si="2"/>
        <v>0</v>
      </c>
    </row>
    <row r="55" spans="1:10" ht="38.25" x14ac:dyDescent="0.2">
      <c r="A55" s="6">
        <v>49</v>
      </c>
      <c r="B55" s="21" t="s">
        <v>300</v>
      </c>
      <c r="C55" s="22" t="s">
        <v>536</v>
      </c>
      <c r="D55" s="23" t="s">
        <v>453</v>
      </c>
      <c r="E55" s="23">
        <v>1</v>
      </c>
      <c r="F55" s="12"/>
      <c r="G55" s="8"/>
      <c r="H55" s="9">
        <f t="shared" si="0"/>
        <v>0</v>
      </c>
      <c r="I55" s="9">
        <f t="shared" si="1"/>
        <v>0</v>
      </c>
      <c r="J55" s="9">
        <f t="shared" si="2"/>
        <v>0</v>
      </c>
    </row>
    <row r="56" spans="1:10" ht="51" x14ac:dyDescent="0.2">
      <c r="A56" s="10">
        <v>50</v>
      </c>
      <c r="B56" s="21" t="s">
        <v>300</v>
      </c>
      <c r="C56" s="22" t="s">
        <v>537</v>
      </c>
      <c r="D56" s="23" t="s">
        <v>451</v>
      </c>
      <c r="E56" s="23">
        <v>1</v>
      </c>
      <c r="F56" s="12"/>
      <c r="G56" s="8"/>
      <c r="H56" s="9">
        <f t="shared" si="0"/>
        <v>0</v>
      </c>
      <c r="I56" s="9">
        <f t="shared" si="1"/>
        <v>0</v>
      </c>
      <c r="J56" s="9">
        <f t="shared" si="2"/>
        <v>0</v>
      </c>
    </row>
    <row r="57" spans="1:10" ht="51" x14ac:dyDescent="0.2">
      <c r="A57" s="10">
        <v>51</v>
      </c>
      <c r="B57" s="21" t="s">
        <v>300</v>
      </c>
      <c r="C57" s="22" t="s">
        <v>521</v>
      </c>
      <c r="D57" s="23" t="s">
        <v>451</v>
      </c>
      <c r="E57" s="23">
        <v>1</v>
      </c>
      <c r="F57" s="12"/>
      <c r="G57" s="8"/>
      <c r="H57" s="9">
        <f t="shared" si="0"/>
        <v>0</v>
      </c>
      <c r="I57" s="9">
        <f t="shared" si="1"/>
        <v>0</v>
      </c>
      <c r="J57" s="9">
        <f t="shared" si="2"/>
        <v>0</v>
      </c>
    </row>
    <row r="58" spans="1:10" ht="51" x14ac:dyDescent="0.2">
      <c r="A58" s="6">
        <v>52</v>
      </c>
      <c r="B58" s="21" t="s">
        <v>300</v>
      </c>
      <c r="C58" s="22" t="s">
        <v>535</v>
      </c>
      <c r="D58" s="23" t="s">
        <v>451</v>
      </c>
      <c r="E58" s="23">
        <v>1</v>
      </c>
      <c r="F58" s="12"/>
      <c r="G58" s="8"/>
      <c r="H58" s="9">
        <f t="shared" si="0"/>
        <v>0</v>
      </c>
      <c r="I58" s="9">
        <f t="shared" si="1"/>
        <v>0</v>
      </c>
      <c r="J58" s="9">
        <f t="shared" si="2"/>
        <v>0</v>
      </c>
    </row>
    <row r="59" spans="1:10" ht="51" x14ac:dyDescent="0.2">
      <c r="A59" s="10">
        <v>53</v>
      </c>
      <c r="B59" s="21" t="s">
        <v>300</v>
      </c>
      <c r="C59" s="22" t="s">
        <v>534</v>
      </c>
      <c r="D59" s="23" t="s">
        <v>451</v>
      </c>
      <c r="E59" s="23">
        <v>1</v>
      </c>
      <c r="F59" s="12"/>
      <c r="G59" s="8"/>
      <c r="H59" s="9">
        <f t="shared" si="0"/>
        <v>0</v>
      </c>
      <c r="I59" s="9">
        <f t="shared" si="1"/>
        <v>0</v>
      </c>
      <c r="J59" s="9">
        <f t="shared" si="2"/>
        <v>0</v>
      </c>
    </row>
    <row r="60" spans="1:10" ht="51" x14ac:dyDescent="0.2">
      <c r="A60" s="10">
        <v>54</v>
      </c>
      <c r="B60" s="21" t="s">
        <v>300</v>
      </c>
      <c r="C60" s="22" t="s">
        <v>522</v>
      </c>
      <c r="D60" s="23" t="s">
        <v>451</v>
      </c>
      <c r="E60" s="23">
        <v>1</v>
      </c>
      <c r="F60" s="12"/>
      <c r="G60" s="8"/>
      <c r="H60" s="9">
        <f t="shared" si="0"/>
        <v>0</v>
      </c>
      <c r="I60" s="9">
        <f t="shared" si="1"/>
        <v>0</v>
      </c>
      <c r="J60" s="9">
        <f t="shared" si="2"/>
        <v>0</v>
      </c>
    </row>
    <row r="61" spans="1:10" ht="51" x14ac:dyDescent="0.2">
      <c r="A61" s="6">
        <v>55</v>
      </c>
      <c r="B61" s="21" t="s">
        <v>300</v>
      </c>
      <c r="C61" s="22" t="s">
        <v>533</v>
      </c>
      <c r="D61" s="23" t="s">
        <v>451</v>
      </c>
      <c r="E61" s="23">
        <v>1</v>
      </c>
      <c r="F61" s="12"/>
      <c r="G61" s="8"/>
      <c r="H61" s="9">
        <f t="shared" si="0"/>
        <v>0</v>
      </c>
      <c r="I61" s="9">
        <f t="shared" si="1"/>
        <v>0</v>
      </c>
      <c r="J61" s="9">
        <f t="shared" si="2"/>
        <v>0</v>
      </c>
    </row>
    <row r="62" spans="1:10" ht="51" x14ac:dyDescent="0.2">
      <c r="A62" s="10">
        <v>56</v>
      </c>
      <c r="B62" s="21" t="s">
        <v>300</v>
      </c>
      <c r="C62" s="22" t="s">
        <v>532</v>
      </c>
      <c r="D62" s="23" t="s">
        <v>451</v>
      </c>
      <c r="E62" s="23">
        <v>1</v>
      </c>
      <c r="F62" s="12"/>
      <c r="G62" s="8"/>
      <c r="H62" s="9">
        <f t="shared" si="0"/>
        <v>0</v>
      </c>
      <c r="I62" s="9">
        <f t="shared" si="1"/>
        <v>0</v>
      </c>
      <c r="J62" s="9">
        <f t="shared" si="2"/>
        <v>0</v>
      </c>
    </row>
    <row r="63" spans="1:10" ht="51" x14ac:dyDescent="0.2">
      <c r="A63" s="10">
        <v>57</v>
      </c>
      <c r="B63" s="21" t="s">
        <v>300</v>
      </c>
      <c r="C63" s="22" t="s">
        <v>531</v>
      </c>
      <c r="D63" s="23" t="s">
        <v>451</v>
      </c>
      <c r="E63" s="23">
        <v>1</v>
      </c>
      <c r="F63" s="12"/>
      <c r="G63" s="8"/>
      <c r="H63" s="9">
        <f t="shared" si="0"/>
        <v>0</v>
      </c>
      <c r="I63" s="9">
        <f t="shared" si="1"/>
        <v>0</v>
      </c>
      <c r="J63" s="9">
        <f t="shared" si="2"/>
        <v>0</v>
      </c>
    </row>
    <row r="64" spans="1:10" ht="51" x14ac:dyDescent="0.2">
      <c r="A64" s="6">
        <v>58</v>
      </c>
      <c r="B64" s="21" t="s">
        <v>300</v>
      </c>
      <c r="C64" s="22" t="s">
        <v>530</v>
      </c>
      <c r="D64" s="23" t="s">
        <v>451</v>
      </c>
      <c r="E64" s="23">
        <v>1</v>
      </c>
      <c r="F64" s="12"/>
      <c r="G64" s="8"/>
      <c r="H64" s="9">
        <f t="shared" si="0"/>
        <v>0</v>
      </c>
      <c r="I64" s="9">
        <f t="shared" si="1"/>
        <v>0</v>
      </c>
      <c r="J64" s="9">
        <f t="shared" si="2"/>
        <v>0</v>
      </c>
    </row>
    <row r="65" spans="1:10" ht="51" x14ac:dyDescent="0.2">
      <c r="A65" s="10">
        <v>59</v>
      </c>
      <c r="B65" s="21" t="s">
        <v>300</v>
      </c>
      <c r="C65" s="22" t="s">
        <v>529</v>
      </c>
      <c r="D65" s="23" t="s">
        <v>451</v>
      </c>
      <c r="E65" s="23">
        <v>1</v>
      </c>
      <c r="F65" s="12"/>
      <c r="G65" s="8"/>
      <c r="H65" s="9">
        <f t="shared" si="0"/>
        <v>0</v>
      </c>
      <c r="I65" s="9">
        <f t="shared" si="1"/>
        <v>0</v>
      </c>
      <c r="J65" s="9">
        <f t="shared" si="2"/>
        <v>0</v>
      </c>
    </row>
    <row r="66" spans="1:10" ht="51" x14ac:dyDescent="0.2">
      <c r="A66" s="10">
        <v>60</v>
      </c>
      <c r="B66" s="21" t="s">
        <v>300</v>
      </c>
      <c r="C66" s="22" t="s">
        <v>528</v>
      </c>
      <c r="D66" s="23" t="s">
        <v>451</v>
      </c>
      <c r="E66" s="23">
        <v>1</v>
      </c>
      <c r="F66" s="12"/>
      <c r="G66" s="8"/>
      <c r="H66" s="9">
        <f t="shared" si="0"/>
        <v>0</v>
      </c>
      <c r="I66" s="9">
        <f t="shared" si="1"/>
        <v>0</v>
      </c>
      <c r="J66" s="9">
        <f t="shared" si="2"/>
        <v>0</v>
      </c>
    </row>
    <row r="67" spans="1:10" ht="51" x14ac:dyDescent="0.2">
      <c r="A67" s="6">
        <v>61</v>
      </c>
      <c r="B67" s="21" t="s">
        <v>300</v>
      </c>
      <c r="C67" s="22" t="s">
        <v>527</v>
      </c>
      <c r="D67" s="23" t="s">
        <v>451</v>
      </c>
      <c r="E67" s="23">
        <v>1</v>
      </c>
      <c r="F67" s="12"/>
      <c r="G67" s="8"/>
      <c r="H67" s="9">
        <f t="shared" si="0"/>
        <v>0</v>
      </c>
      <c r="I67" s="9">
        <f t="shared" si="1"/>
        <v>0</v>
      </c>
      <c r="J67" s="9">
        <f t="shared" si="2"/>
        <v>0</v>
      </c>
    </row>
    <row r="68" spans="1:10" ht="51" x14ac:dyDescent="0.2">
      <c r="A68" s="10">
        <v>62</v>
      </c>
      <c r="B68" s="21" t="s">
        <v>300</v>
      </c>
      <c r="C68" s="22" t="s">
        <v>526</v>
      </c>
      <c r="D68" s="23" t="s">
        <v>451</v>
      </c>
      <c r="E68" s="23">
        <v>1</v>
      </c>
      <c r="F68" s="12"/>
      <c r="G68" s="8"/>
      <c r="H68" s="9">
        <f t="shared" si="0"/>
        <v>0</v>
      </c>
      <c r="I68" s="9">
        <f t="shared" si="1"/>
        <v>0</v>
      </c>
      <c r="J68" s="9">
        <f t="shared" si="2"/>
        <v>0</v>
      </c>
    </row>
    <row r="69" spans="1:10" ht="51" x14ac:dyDescent="0.2">
      <c r="A69" s="10">
        <v>63</v>
      </c>
      <c r="B69" s="21" t="s">
        <v>300</v>
      </c>
      <c r="C69" s="22" t="s">
        <v>525</v>
      </c>
      <c r="D69" s="23" t="s">
        <v>451</v>
      </c>
      <c r="E69" s="23">
        <v>1</v>
      </c>
      <c r="F69" s="12"/>
      <c r="G69" s="8"/>
      <c r="H69" s="9">
        <f t="shared" si="0"/>
        <v>0</v>
      </c>
      <c r="I69" s="9">
        <f t="shared" si="1"/>
        <v>0</v>
      </c>
      <c r="J69" s="9">
        <f t="shared" si="2"/>
        <v>0</v>
      </c>
    </row>
    <row r="70" spans="1:10" ht="51" x14ac:dyDescent="0.2">
      <c r="A70" s="6">
        <v>64</v>
      </c>
      <c r="B70" s="21" t="s">
        <v>300</v>
      </c>
      <c r="C70" s="22" t="s">
        <v>524</v>
      </c>
      <c r="D70" s="23" t="s">
        <v>451</v>
      </c>
      <c r="E70" s="23">
        <v>1</v>
      </c>
      <c r="F70" s="12"/>
      <c r="G70" s="8"/>
      <c r="H70" s="9">
        <f t="shared" si="0"/>
        <v>0</v>
      </c>
      <c r="I70" s="9">
        <f t="shared" si="1"/>
        <v>0</v>
      </c>
      <c r="J70" s="9">
        <f t="shared" si="2"/>
        <v>0</v>
      </c>
    </row>
    <row r="71" spans="1:10" ht="51" x14ac:dyDescent="0.2">
      <c r="A71" s="10">
        <v>65</v>
      </c>
      <c r="B71" s="21" t="s">
        <v>300</v>
      </c>
      <c r="C71" s="22" t="s">
        <v>523</v>
      </c>
      <c r="D71" s="23" t="s">
        <v>451</v>
      </c>
      <c r="E71" s="23">
        <v>1</v>
      </c>
      <c r="F71" s="12"/>
      <c r="G71" s="8"/>
      <c r="H71" s="9">
        <f t="shared" ref="H71:H134" si="3">F71+F71*G71</f>
        <v>0</v>
      </c>
      <c r="I71" s="9">
        <f t="shared" si="1"/>
        <v>0</v>
      </c>
      <c r="J71" s="9">
        <f t="shared" si="2"/>
        <v>0</v>
      </c>
    </row>
    <row r="72" spans="1:10" ht="51" x14ac:dyDescent="0.2">
      <c r="A72" s="10">
        <v>66</v>
      </c>
      <c r="B72" s="21" t="s">
        <v>300</v>
      </c>
      <c r="C72" s="22" t="s">
        <v>542</v>
      </c>
      <c r="D72" s="23" t="s">
        <v>451</v>
      </c>
      <c r="E72" s="23">
        <v>1</v>
      </c>
      <c r="F72" s="12"/>
      <c r="G72" s="8"/>
      <c r="H72" s="9">
        <f t="shared" si="3"/>
        <v>0</v>
      </c>
      <c r="I72" s="9">
        <f t="shared" ref="I72:I135" si="4">E72*F72</f>
        <v>0</v>
      </c>
      <c r="J72" s="9">
        <f t="shared" ref="J72:J135" si="5">H72*E72</f>
        <v>0</v>
      </c>
    </row>
    <row r="73" spans="1:10" ht="51" x14ac:dyDescent="0.2">
      <c r="A73" s="6">
        <v>67</v>
      </c>
      <c r="B73" s="21" t="s">
        <v>300</v>
      </c>
      <c r="C73" s="22" t="s">
        <v>543</v>
      </c>
      <c r="D73" s="23" t="s">
        <v>451</v>
      </c>
      <c r="E73" s="23">
        <v>1</v>
      </c>
      <c r="F73" s="12"/>
      <c r="G73" s="8"/>
      <c r="H73" s="9">
        <f t="shared" si="3"/>
        <v>0</v>
      </c>
      <c r="I73" s="9">
        <f t="shared" si="4"/>
        <v>0</v>
      </c>
      <c r="J73" s="9">
        <f t="shared" si="5"/>
        <v>0</v>
      </c>
    </row>
    <row r="74" spans="1:10" ht="51" x14ac:dyDescent="0.2">
      <c r="A74" s="10">
        <v>68</v>
      </c>
      <c r="B74" s="21" t="s">
        <v>300</v>
      </c>
      <c r="C74" s="22" t="s">
        <v>544</v>
      </c>
      <c r="D74" s="23" t="s">
        <v>451</v>
      </c>
      <c r="E74" s="23">
        <v>1</v>
      </c>
      <c r="F74" s="12"/>
      <c r="G74" s="8"/>
      <c r="H74" s="9">
        <f t="shared" si="3"/>
        <v>0</v>
      </c>
      <c r="I74" s="9">
        <f t="shared" si="4"/>
        <v>0</v>
      </c>
      <c r="J74" s="9">
        <f t="shared" si="5"/>
        <v>0</v>
      </c>
    </row>
    <row r="75" spans="1:10" ht="51" x14ac:dyDescent="0.2">
      <c r="A75" s="10">
        <v>69</v>
      </c>
      <c r="B75" s="21" t="s">
        <v>300</v>
      </c>
      <c r="C75" s="22" t="s">
        <v>525</v>
      </c>
      <c r="D75" s="23" t="s">
        <v>451</v>
      </c>
      <c r="E75" s="23">
        <v>1</v>
      </c>
      <c r="F75" s="12"/>
      <c r="G75" s="8"/>
      <c r="H75" s="9">
        <f t="shared" si="3"/>
        <v>0</v>
      </c>
      <c r="I75" s="9">
        <f t="shared" si="4"/>
        <v>0</v>
      </c>
      <c r="J75" s="9">
        <f t="shared" si="5"/>
        <v>0</v>
      </c>
    </row>
    <row r="76" spans="1:10" ht="51" x14ac:dyDescent="0.2">
      <c r="A76" s="6">
        <v>70</v>
      </c>
      <c r="B76" s="21" t="s">
        <v>300</v>
      </c>
      <c r="C76" s="22" t="s">
        <v>546</v>
      </c>
      <c r="D76" s="23" t="s">
        <v>451</v>
      </c>
      <c r="E76" s="23">
        <v>1</v>
      </c>
      <c r="F76" s="12"/>
      <c r="G76" s="8"/>
      <c r="H76" s="9">
        <f t="shared" si="3"/>
        <v>0</v>
      </c>
      <c r="I76" s="9">
        <f t="shared" si="4"/>
        <v>0</v>
      </c>
      <c r="J76" s="9">
        <f t="shared" si="5"/>
        <v>0</v>
      </c>
    </row>
    <row r="77" spans="1:10" ht="38.25" x14ac:dyDescent="0.2">
      <c r="A77" s="10">
        <v>71</v>
      </c>
      <c r="B77" s="21" t="s">
        <v>300</v>
      </c>
      <c r="C77" s="22" t="s">
        <v>545</v>
      </c>
      <c r="D77" s="23" t="s">
        <v>451</v>
      </c>
      <c r="E77" s="23">
        <v>1</v>
      </c>
      <c r="F77" s="12"/>
      <c r="G77" s="8"/>
      <c r="H77" s="9">
        <f t="shared" si="3"/>
        <v>0</v>
      </c>
      <c r="I77" s="9">
        <f t="shared" si="4"/>
        <v>0</v>
      </c>
      <c r="J77" s="9">
        <f t="shared" si="5"/>
        <v>0</v>
      </c>
    </row>
    <row r="78" spans="1:10" ht="51" x14ac:dyDescent="0.2">
      <c r="A78" s="10">
        <v>72</v>
      </c>
      <c r="B78" s="21" t="s">
        <v>300</v>
      </c>
      <c r="C78" s="22" t="s">
        <v>547</v>
      </c>
      <c r="D78" s="23" t="s">
        <v>451</v>
      </c>
      <c r="E78" s="23">
        <v>1</v>
      </c>
      <c r="F78" s="12"/>
      <c r="G78" s="8"/>
      <c r="H78" s="9">
        <f t="shared" si="3"/>
        <v>0</v>
      </c>
      <c r="I78" s="9">
        <f t="shared" si="4"/>
        <v>0</v>
      </c>
      <c r="J78" s="9">
        <f t="shared" si="5"/>
        <v>0</v>
      </c>
    </row>
    <row r="79" spans="1:10" ht="51" x14ac:dyDescent="0.2">
      <c r="A79" s="6">
        <v>73</v>
      </c>
      <c r="B79" s="21" t="s">
        <v>300</v>
      </c>
      <c r="C79" s="22" t="s">
        <v>548</v>
      </c>
      <c r="D79" s="23" t="s">
        <v>451</v>
      </c>
      <c r="E79" s="23">
        <v>1</v>
      </c>
      <c r="F79" s="12"/>
      <c r="G79" s="8"/>
      <c r="H79" s="9">
        <f t="shared" si="3"/>
        <v>0</v>
      </c>
      <c r="I79" s="9">
        <f t="shared" si="4"/>
        <v>0</v>
      </c>
      <c r="J79" s="9">
        <f t="shared" si="5"/>
        <v>0</v>
      </c>
    </row>
    <row r="80" spans="1:10" ht="51" x14ac:dyDescent="0.2">
      <c r="A80" s="10">
        <v>74</v>
      </c>
      <c r="B80" s="21" t="s">
        <v>300</v>
      </c>
      <c r="C80" s="22" t="s">
        <v>549</v>
      </c>
      <c r="D80" s="23" t="s">
        <v>451</v>
      </c>
      <c r="E80" s="23">
        <v>1</v>
      </c>
      <c r="F80" s="12"/>
      <c r="G80" s="8"/>
      <c r="H80" s="9">
        <f t="shared" si="3"/>
        <v>0</v>
      </c>
      <c r="I80" s="9">
        <f t="shared" si="4"/>
        <v>0</v>
      </c>
      <c r="J80" s="9">
        <f t="shared" si="5"/>
        <v>0</v>
      </c>
    </row>
    <row r="81" spans="1:10" ht="51" x14ac:dyDescent="0.2">
      <c r="A81" s="10">
        <v>75</v>
      </c>
      <c r="B81" s="21" t="s">
        <v>300</v>
      </c>
      <c r="C81" s="22" t="s">
        <v>550</v>
      </c>
      <c r="D81" s="23" t="s">
        <v>451</v>
      </c>
      <c r="E81" s="23">
        <v>1</v>
      </c>
      <c r="F81" s="12"/>
      <c r="G81" s="8"/>
      <c r="H81" s="9">
        <f t="shared" si="3"/>
        <v>0</v>
      </c>
      <c r="I81" s="9">
        <f t="shared" si="4"/>
        <v>0</v>
      </c>
      <c r="J81" s="9">
        <f t="shared" si="5"/>
        <v>0</v>
      </c>
    </row>
    <row r="82" spans="1:10" ht="51" x14ac:dyDescent="0.2">
      <c r="A82" s="6">
        <v>76</v>
      </c>
      <c r="B82" s="21" t="s">
        <v>300</v>
      </c>
      <c r="C82" s="22" t="s">
        <v>551</v>
      </c>
      <c r="D82" s="23" t="s">
        <v>451</v>
      </c>
      <c r="E82" s="23">
        <v>1</v>
      </c>
      <c r="F82" s="12"/>
      <c r="G82" s="8"/>
      <c r="H82" s="9">
        <f t="shared" si="3"/>
        <v>0</v>
      </c>
      <c r="I82" s="9">
        <f t="shared" si="4"/>
        <v>0</v>
      </c>
      <c r="J82" s="9">
        <f t="shared" si="5"/>
        <v>0</v>
      </c>
    </row>
    <row r="83" spans="1:10" ht="51" x14ac:dyDescent="0.2">
      <c r="A83" s="10">
        <v>77</v>
      </c>
      <c r="B83" s="21" t="s">
        <v>300</v>
      </c>
      <c r="C83" s="22" t="s">
        <v>552</v>
      </c>
      <c r="D83" s="23" t="s">
        <v>451</v>
      </c>
      <c r="E83" s="23">
        <v>1</v>
      </c>
      <c r="F83" s="12"/>
      <c r="G83" s="8"/>
      <c r="H83" s="9">
        <f t="shared" si="3"/>
        <v>0</v>
      </c>
      <c r="I83" s="9">
        <f t="shared" si="4"/>
        <v>0</v>
      </c>
      <c r="J83" s="9">
        <f t="shared" si="5"/>
        <v>0</v>
      </c>
    </row>
    <row r="84" spans="1:10" ht="51" x14ac:dyDescent="0.2">
      <c r="A84" s="10">
        <v>78</v>
      </c>
      <c r="B84" s="21" t="s">
        <v>300</v>
      </c>
      <c r="C84" s="22" t="s">
        <v>585</v>
      </c>
      <c r="D84" s="23" t="s">
        <v>451</v>
      </c>
      <c r="E84" s="23">
        <v>1</v>
      </c>
      <c r="F84" s="12"/>
      <c r="G84" s="8"/>
      <c r="H84" s="9">
        <f t="shared" si="3"/>
        <v>0</v>
      </c>
      <c r="I84" s="9">
        <f t="shared" si="4"/>
        <v>0</v>
      </c>
      <c r="J84" s="9">
        <f t="shared" si="5"/>
        <v>0</v>
      </c>
    </row>
    <row r="85" spans="1:10" ht="51" x14ac:dyDescent="0.2">
      <c r="A85" s="6">
        <v>79</v>
      </c>
      <c r="B85" s="21" t="s">
        <v>300</v>
      </c>
      <c r="C85" s="22" t="s">
        <v>553</v>
      </c>
      <c r="D85" s="23" t="s">
        <v>451</v>
      </c>
      <c r="E85" s="23">
        <v>1</v>
      </c>
      <c r="F85" s="12"/>
      <c r="G85" s="8"/>
      <c r="H85" s="9">
        <f t="shared" si="3"/>
        <v>0</v>
      </c>
      <c r="I85" s="9">
        <f t="shared" si="4"/>
        <v>0</v>
      </c>
      <c r="J85" s="9">
        <f t="shared" si="5"/>
        <v>0</v>
      </c>
    </row>
    <row r="86" spans="1:10" ht="51" x14ac:dyDescent="0.2">
      <c r="A86" s="10">
        <v>80</v>
      </c>
      <c r="B86" s="21" t="s">
        <v>300</v>
      </c>
      <c r="C86" s="22" t="s">
        <v>584</v>
      </c>
      <c r="D86" s="23" t="s">
        <v>451</v>
      </c>
      <c r="E86" s="23">
        <v>1</v>
      </c>
      <c r="F86" s="12"/>
      <c r="G86" s="8"/>
      <c r="H86" s="9">
        <f t="shared" si="3"/>
        <v>0</v>
      </c>
      <c r="I86" s="9">
        <f t="shared" si="4"/>
        <v>0</v>
      </c>
      <c r="J86" s="9">
        <f t="shared" si="5"/>
        <v>0</v>
      </c>
    </row>
    <row r="87" spans="1:10" ht="51" x14ac:dyDescent="0.2">
      <c r="A87" s="10">
        <v>81</v>
      </c>
      <c r="B87" s="21" t="s">
        <v>300</v>
      </c>
      <c r="C87" s="22" t="s">
        <v>583</v>
      </c>
      <c r="D87" s="23" t="s">
        <v>451</v>
      </c>
      <c r="E87" s="23">
        <v>1</v>
      </c>
      <c r="F87" s="12"/>
      <c r="G87" s="8"/>
      <c r="H87" s="9">
        <f t="shared" si="3"/>
        <v>0</v>
      </c>
      <c r="I87" s="9">
        <f t="shared" si="4"/>
        <v>0</v>
      </c>
      <c r="J87" s="9">
        <f t="shared" si="5"/>
        <v>0</v>
      </c>
    </row>
    <row r="88" spans="1:10" ht="51" x14ac:dyDescent="0.2">
      <c r="A88" s="6">
        <v>82</v>
      </c>
      <c r="B88" s="21" t="s">
        <v>300</v>
      </c>
      <c r="C88" s="22" t="s">
        <v>554</v>
      </c>
      <c r="D88" s="23" t="s">
        <v>451</v>
      </c>
      <c r="E88" s="23">
        <v>1</v>
      </c>
      <c r="F88" s="12"/>
      <c r="G88" s="8"/>
      <c r="H88" s="9">
        <f t="shared" si="3"/>
        <v>0</v>
      </c>
      <c r="I88" s="9">
        <f t="shared" si="4"/>
        <v>0</v>
      </c>
      <c r="J88" s="9">
        <f t="shared" si="5"/>
        <v>0</v>
      </c>
    </row>
    <row r="89" spans="1:10" ht="51" x14ac:dyDescent="0.2">
      <c r="A89" s="10">
        <v>83</v>
      </c>
      <c r="B89" s="21" t="s">
        <v>300</v>
      </c>
      <c r="C89" s="22" t="s">
        <v>555</v>
      </c>
      <c r="D89" s="23" t="s">
        <v>454</v>
      </c>
      <c r="E89" s="23">
        <v>1</v>
      </c>
      <c r="F89" s="12"/>
      <c r="G89" s="8"/>
      <c r="H89" s="9">
        <f t="shared" si="3"/>
        <v>0</v>
      </c>
      <c r="I89" s="9">
        <f t="shared" si="4"/>
        <v>0</v>
      </c>
      <c r="J89" s="9">
        <f t="shared" si="5"/>
        <v>0</v>
      </c>
    </row>
    <row r="90" spans="1:10" ht="51" x14ac:dyDescent="0.2">
      <c r="A90" s="10">
        <v>84</v>
      </c>
      <c r="B90" s="21" t="s">
        <v>300</v>
      </c>
      <c r="C90" s="22" t="s">
        <v>582</v>
      </c>
      <c r="D90" s="23" t="s">
        <v>454</v>
      </c>
      <c r="E90" s="23">
        <v>1</v>
      </c>
      <c r="F90" s="12"/>
      <c r="G90" s="8"/>
      <c r="H90" s="9">
        <f t="shared" si="3"/>
        <v>0</v>
      </c>
      <c r="I90" s="9">
        <f t="shared" si="4"/>
        <v>0</v>
      </c>
      <c r="J90" s="9">
        <f t="shared" si="5"/>
        <v>0</v>
      </c>
    </row>
    <row r="91" spans="1:10" ht="51" x14ac:dyDescent="0.2">
      <c r="A91" s="6">
        <v>85</v>
      </c>
      <c r="B91" s="21" t="s">
        <v>300</v>
      </c>
      <c r="C91" s="22" t="s">
        <v>556</v>
      </c>
      <c r="D91" s="23" t="s">
        <v>454</v>
      </c>
      <c r="E91" s="23">
        <v>1</v>
      </c>
      <c r="F91" s="12"/>
      <c r="G91" s="8"/>
      <c r="H91" s="9">
        <f t="shared" si="3"/>
        <v>0</v>
      </c>
      <c r="I91" s="9">
        <f t="shared" si="4"/>
        <v>0</v>
      </c>
      <c r="J91" s="9">
        <f t="shared" si="5"/>
        <v>0</v>
      </c>
    </row>
    <row r="92" spans="1:10" ht="38.25" x14ac:dyDescent="0.2">
      <c r="A92" s="10">
        <v>86</v>
      </c>
      <c r="B92" s="21" t="s">
        <v>300</v>
      </c>
      <c r="C92" s="22" t="s">
        <v>581</v>
      </c>
      <c r="D92" s="23" t="s">
        <v>454</v>
      </c>
      <c r="E92" s="23">
        <v>1</v>
      </c>
      <c r="F92" s="12"/>
      <c r="G92" s="8"/>
      <c r="H92" s="9">
        <f t="shared" si="3"/>
        <v>0</v>
      </c>
      <c r="I92" s="9">
        <f t="shared" si="4"/>
        <v>0</v>
      </c>
      <c r="J92" s="9">
        <f t="shared" si="5"/>
        <v>0</v>
      </c>
    </row>
    <row r="93" spans="1:10" ht="38.25" x14ac:dyDescent="0.2">
      <c r="A93" s="10">
        <v>87</v>
      </c>
      <c r="B93" s="21" t="s">
        <v>300</v>
      </c>
      <c r="C93" s="22" t="s">
        <v>580</v>
      </c>
      <c r="D93" s="23" t="s">
        <v>454</v>
      </c>
      <c r="E93" s="23">
        <v>1</v>
      </c>
      <c r="F93" s="12"/>
      <c r="G93" s="8"/>
      <c r="H93" s="9">
        <f t="shared" si="3"/>
        <v>0</v>
      </c>
      <c r="I93" s="9">
        <f t="shared" si="4"/>
        <v>0</v>
      </c>
      <c r="J93" s="9">
        <f t="shared" si="5"/>
        <v>0</v>
      </c>
    </row>
    <row r="94" spans="1:10" ht="51" x14ac:dyDescent="0.2">
      <c r="A94" s="6">
        <v>88</v>
      </c>
      <c r="B94" s="21" t="s">
        <v>300</v>
      </c>
      <c r="C94" s="22" t="s">
        <v>557</v>
      </c>
      <c r="D94" s="23" t="s">
        <v>454</v>
      </c>
      <c r="E94" s="23">
        <v>1</v>
      </c>
      <c r="F94" s="12"/>
      <c r="G94" s="8"/>
      <c r="H94" s="9">
        <f t="shared" si="3"/>
        <v>0</v>
      </c>
      <c r="I94" s="9">
        <f t="shared" si="4"/>
        <v>0</v>
      </c>
      <c r="J94" s="9">
        <f t="shared" si="5"/>
        <v>0</v>
      </c>
    </row>
    <row r="95" spans="1:10" ht="38.25" x14ac:dyDescent="0.2">
      <c r="A95" s="10">
        <v>89</v>
      </c>
      <c r="B95" s="21" t="s">
        <v>300</v>
      </c>
      <c r="C95" s="22" t="s">
        <v>579</v>
      </c>
      <c r="D95" s="23" t="s">
        <v>454</v>
      </c>
      <c r="E95" s="23">
        <v>1</v>
      </c>
      <c r="F95" s="12"/>
      <c r="G95" s="8"/>
      <c r="H95" s="9">
        <f t="shared" si="3"/>
        <v>0</v>
      </c>
      <c r="I95" s="9">
        <f t="shared" si="4"/>
        <v>0</v>
      </c>
      <c r="J95" s="9">
        <f t="shared" si="5"/>
        <v>0</v>
      </c>
    </row>
    <row r="96" spans="1:10" ht="38.25" x14ac:dyDescent="0.2">
      <c r="A96" s="10">
        <v>90</v>
      </c>
      <c r="B96" s="21" t="s">
        <v>300</v>
      </c>
      <c r="C96" s="22" t="s">
        <v>578</v>
      </c>
      <c r="D96" s="23" t="s">
        <v>454</v>
      </c>
      <c r="E96" s="23">
        <v>1</v>
      </c>
      <c r="F96" s="12"/>
      <c r="G96" s="8"/>
      <c r="H96" s="9">
        <f t="shared" si="3"/>
        <v>0</v>
      </c>
      <c r="I96" s="9">
        <f t="shared" si="4"/>
        <v>0</v>
      </c>
      <c r="J96" s="9">
        <f t="shared" si="5"/>
        <v>0</v>
      </c>
    </row>
    <row r="97" spans="1:10" ht="51" x14ac:dyDescent="0.2">
      <c r="A97" s="6">
        <v>91</v>
      </c>
      <c r="B97" s="21" t="s">
        <v>300</v>
      </c>
      <c r="C97" s="22" t="s">
        <v>558</v>
      </c>
      <c r="D97" s="23" t="s">
        <v>454</v>
      </c>
      <c r="E97" s="23">
        <v>1</v>
      </c>
      <c r="F97" s="12"/>
      <c r="G97" s="8"/>
      <c r="H97" s="9">
        <f t="shared" si="3"/>
        <v>0</v>
      </c>
      <c r="I97" s="9">
        <f t="shared" si="4"/>
        <v>0</v>
      </c>
      <c r="J97" s="9">
        <f t="shared" si="5"/>
        <v>0</v>
      </c>
    </row>
    <row r="98" spans="1:10" ht="38.25" x14ac:dyDescent="0.2">
      <c r="A98" s="10">
        <v>92</v>
      </c>
      <c r="B98" s="21" t="s">
        <v>300</v>
      </c>
      <c r="C98" s="22" t="s">
        <v>577</v>
      </c>
      <c r="D98" s="23" t="s">
        <v>454</v>
      </c>
      <c r="E98" s="23">
        <v>1</v>
      </c>
      <c r="F98" s="12"/>
      <c r="G98" s="8"/>
      <c r="H98" s="9">
        <f t="shared" si="3"/>
        <v>0</v>
      </c>
      <c r="I98" s="9">
        <f t="shared" si="4"/>
        <v>0</v>
      </c>
      <c r="J98" s="9">
        <f t="shared" si="5"/>
        <v>0</v>
      </c>
    </row>
    <row r="99" spans="1:10" ht="38.25" x14ac:dyDescent="0.2">
      <c r="A99" s="10">
        <v>93</v>
      </c>
      <c r="B99" s="21" t="s">
        <v>300</v>
      </c>
      <c r="C99" s="22" t="s">
        <v>576</v>
      </c>
      <c r="D99" s="23" t="s">
        <v>454</v>
      </c>
      <c r="E99" s="23">
        <v>1</v>
      </c>
      <c r="F99" s="12"/>
      <c r="G99" s="8"/>
      <c r="H99" s="9">
        <f t="shared" si="3"/>
        <v>0</v>
      </c>
      <c r="I99" s="9">
        <f t="shared" si="4"/>
        <v>0</v>
      </c>
      <c r="J99" s="9">
        <f t="shared" si="5"/>
        <v>0</v>
      </c>
    </row>
    <row r="100" spans="1:10" ht="38.25" x14ac:dyDescent="0.2">
      <c r="A100" s="6">
        <v>94</v>
      </c>
      <c r="B100" s="21" t="s">
        <v>300</v>
      </c>
      <c r="C100" s="22" t="s">
        <v>575</v>
      </c>
      <c r="D100" s="23" t="s">
        <v>454</v>
      </c>
      <c r="E100" s="23">
        <v>1</v>
      </c>
      <c r="F100" s="12"/>
      <c r="G100" s="8"/>
      <c r="H100" s="9">
        <f t="shared" si="3"/>
        <v>0</v>
      </c>
      <c r="I100" s="9">
        <f t="shared" si="4"/>
        <v>0</v>
      </c>
      <c r="J100" s="9">
        <f t="shared" si="5"/>
        <v>0</v>
      </c>
    </row>
    <row r="101" spans="1:10" ht="38.25" x14ac:dyDescent="0.2">
      <c r="A101" s="10">
        <v>95</v>
      </c>
      <c r="B101" s="21" t="s">
        <v>300</v>
      </c>
      <c r="C101" s="22" t="s">
        <v>574</v>
      </c>
      <c r="D101" s="23" t="s">
        <v>455</v>
      </c>
      <c r="E101" s="23">
        <v>1</v>
      </c>
      <c r="F101" s="12"/>
      <c r="G101" s="8"/>
      <c r="H101" s="9">
        <f t="shared" si="3"/>
        <v>0</v>
      </c>
      <c r="I101" s="9">
        <f t="shared" si="4"/>
        <v>0</v>
      </c>
      <c r="J101" s="9">
        <f t="shared" si="5"/>
        <v>0</v>
      </c>
    </row>
    <row r="102" spans="1:10" ht="38.25" x14ac:dyDescent="0.2">
      <c r="A102" s="10">
        <v>96</v>
      </c>
      <c r="B102" s="21" t="s">
        <v>300</v>
      </c>
      <c r="C102" s="22" t="s">
        <v>559</v>
      </c>
      <c r="D102" s="23" t="s">
        <v>456</v>
      </c>
      <c r="E102" s="23">
        <v>1</v>
      </c>
      <c r="F102" s="12"/>
      <c r="G102" s="8"/>
      <c r="H102" s="9">
        <f t="shared" si="3"/>
        <v>0</v>
      </c>
      <c r="I102" s="9">
        <f t="shared" si="4"/>
        <v>0</v>
      </c>
      <c r="J102" s="9">
        <f t="shared" si="5"/>
        <v>0</v>
      </c>
    </row>
    <row r="103" spans="1:10" ht="38.25" x14ac:dyDescent="0.2">
      <c r="A103" s="6">
        <v>97</v>
      </c>
      <c r="B103" s="21" t="s">
        <v>300</v>
      </c>
      <c r="C103" s="22" t="s">
        <v>573</v>
      </c>
      <c r="D103" s="23" t="s">
        <v>457</v>
      </c>
      <c r="E103" s="23">
        <v>1</v>
      </c>
      <c r="F103" s="12"/>
      <c r="G103" s="8"/>
      <c r="H103" s="9">
        <f t="shared" si="3"/>
        <v>0</v>
      </c>
      <c r="I103" s="9">
        <f t="shared" si="4"/>
        <v>0</v>
      </c>
      <c r="J103" s="9">
        <f t="shared" si="5"/>
        <v>0</v>
      </c>
    </row>
    <row r="104" spans="1:10" ht="38.25" x14ac:dyDescent="0.2">
      <c r="A104" s="10">
        <v>98</v>
      </c>
      <c r="B104" s="21" t="s">
        <v>300</v>
      </c>
      <c r="C104" s="22" t="s">
        <v>568</v>
      </c>
      <c r="D104" s="23" t="s">
        <v>457</v>
      </c>
      <c r="E104" s="23">
        <v>1</v>
      </c>
      <c r="F104" s="12"/>
      <c r="G104" s="8"/>
      <c r="H104" s="9">
        <f t="shared" si="3"/>
        <v>0</v>
      </c>
      <c r="I104" s="9">
        <f t="shared" si="4"/>
        <v>0</v>
      </c>
      <c r="J104" s="9">
        <f t="shared" si="5"/>
        <v>0</v>
      </c>
    </row>
    <row r="105" spans="1:10" ht="38.25" x14ac:dyDescent="0.2">
      <c r="A105" s="10">
        <v>99</v>
      </c>
      <c r="B105" s="21" t="s">
        <v>300</v>
      </c>
      <c r="C105" s="22" t="s">
        <v>560</v>
      </c>
      <c r="D105" s="23" t="s">
        <v>458</v>
      </c>
      <c r="E105" s="23">
        <v>1</v>
      </c>
      <c r="F105" s="12"/>
      <c r="G105" s="8"/>
      <c r="H105" s="9">
        <f t="shared" si="3"/>
        <v>0</v>
      </c>
      <c r="I105" s="9">
        <f t="shared" si="4"/>
        <v>0</v>
      </c>
      <c r="J105" s="9">
        <f t="shared" si="5"/>
        <v>0</v>
      </c>
    </row>
    <row r="106" spans="1:10" ht="38.25" x14ac:dyDescent="0.2">
      <c r="A106" s="6">
        <v>100</v>
      </c>
      <c r="B106" s="21" t="s">
        <v>300</v>
      </c>
      <c r="C106" s="22" t="s">
        <v>569</v>
      </c>
      <c r="D106" s="23" t="s">
        <v>458</v>
      </c>
      <c r="E106" s="23">
        <v>1</v>
      </c>
      <c r="F106" s="12"/>
      <c r="G106" s="8"/>
      <c r="H106" s="9">
        <f t="shared" si="3"/>
        <v>0</v>
      </c>
      <c r="I106" s="9">
        <f t="shared" si="4"/>
        <v>0</v>
      </c>
      <c r="J106" s="9">
        <f t="shared" si="5"/>
        <v>0</v>
      </c>
    </row>
    <row r="107" spans="1:10" ht="38.25" x14ac:dyDescent="0.2">
      <c r="A107" s="10">
        <v>101</v>
      </c>
      <c r="B107" s="21" t="s">
        <v>300</v>
      </c>
      <c r="C107" s="22" t="s">
        <v>570</v>
      </c>
      <c r="D107" s="23" t="s">
        <v>458</v>
      </c>
      <c r="E107" s="23">
        <v>1</v>
      </c>
      <c r="F107" s="12"/>
      <c r="G107" s="8"/>
      <c r="H107" s="9">
        <f t="shared" si="3"/>
        <v>0</v>
      </c>
      <c r="I107" s="9">
        <f t="shared" si="4"/>
        <v>0</v>
      </c>
      <c r="J107" s="9">
        <f t="shared" si="5"/>
        <v>0</v>
      </c>
    </row>
    <row r="108" spans="1:10" ht="25.5" x14ac:dyDescent="0.2">
      <c r="A108" s="10">
        <v>102</v>
      </c>
      <c r="B108" s="21" t="s">
        <v>300</v>
      </c>
      <c r="C108" s="22" t="s">
        <v>571</v>
      </c>
      <c r="D108" s="23" t="s">
        <v>458</v>
      </c>
      <c r="E108" s="23">
        <v>1</v>
      </c>
      <c r="F108" s="12"/>
      <c r="G108" s="8"/>
      <c r="H108" s="9">
        <f t="shared" si="3"/>
        <v>0</v>
      </c>
      <c r="I108" s="9">
        <f t="shared" si="4"/>
        <v>0</v>
      </c>
      <c r="J108" s="9">
        <f t="shared" si="5"/>
        <v>0</v>
      </c>
    </row>
    <row r="109" spans="1:10" ht="38.25" x14ac:dyDescent="0.2">
      <c r="A109" s="6">
        <v>103</v>
      </c>
      <c r="B109" s="21" t="s">
        <v>300</v>
      </c>
      <c r="C109" s="22" t="s">
        <v>572</v>
      </c>
      <c r="D109" s="23" t="s">
        <v>458</v>
      </c>
      <c r="E109" s="23">
        <v>1</v>
      </c>
      <c r="F109" s="12"/>
      <c r="G109" s="8"/>
      <c r="H109" s="9">
        <f t="shared" si="3"/>
        <v>0</v>
      </c>
      <c r="I109" s="9">
        <f t="shared" si="4"/>
        <v>0</v>
      </c>
      <c r="J109" s="9">
        <f t="shared" si="5"/>
        <v>0</v>
      </c>
    </row>
    <row r="110" spans="1:10" ht="25.5" x14ac:dyDescent="0.2">
      <c r="A110" s="10">
        <v>104</v>
      </c>
      <c r="B110" s="21" t="s">
        <v>300</v>
      </c>
      <c r="C110" s="22" t="s">
        <v>567</v>
      </c>
      <c r="D110" s="23" t="s">
        <v>458</v>
      </c>
      <c r="E110" s="23">
        <v>1</v>
      </c>
      <c r="F110" s="12"/>
      <c r="G110" s="8"/>
      <c r="H110" s="9">
        <f t="shared" si="3"/>
        <v>0</v>
      </c>
      <c r="I110" s="9">
        <f t="shared" si="4"/>
        <v>0</v>
      </c>
      <c r="J110" s="9">
        <f t="shared" si="5"/>
        <v>0</v>
      </c>
    </row>
    <row r="111" spans="1:10" ht="38.25" x14ac:dyDescent="0.2">
      <c r="A111" s="10">
        <v>105</v>
      </c>
      <c r="B111" s="21" t="s">
        <v>300</v>
      </c>
      <c r="C111" s="22" t="s">
        <v>566</v>
      </c>
      <c r="D111" s="23" t="s">
        <v>458</v>
      </c>
      <c r="E111" s="23">
        <v>1</v>
      </c>
      <c r="F111" s="12"/>
      <c r="G111" s="8"/>
      <c r="H111" s="9">
        <f t="shared" si="3"/>
        <v>0</v>
      </c>
      <c r="I111" s="9">
        <f t="shared" si="4"/>
        <v>0</v>
      </c>
      <c r="J111" s="9">
        <f t="shared" si="5"/>
        <v>0</v>
      </c>
    </row>
    <row r="112" spans="1:10" ht="25.5" x14ac:dyDescent="0.2">
      <c r="A112" s="6">
        <v>106</v>
      </c>
      <c r="B112" s="21" t="s">
        <v>300</v>
      </c>
      <c r="C112" s="22" t="s">
        <v>565</v>
      </c>
      <c r="D112" s="23" t="s">
        <v>458</v>
      </c>
      <c r="E112" s="23">
        <v>1</v>
      </c>
      <c r="F112" s="12"/>
      <c r="G112" s="8"/>
      <c r="H112" s="9">
        <f t="shared" si="3"/>
        <v>0</v>
      </c>
      <c r="I112" s="9">
        <f t="shared" si="4"/>
        <v>0</v>
      </c>
      <c r="J112" s="9">
        <f t="shared" si="5"/>
        <v>0</v>
      </c>
    </row>
    <row r="113" spans="1:10" ht="38.25" x14ac:dyDescent="0.2">
      <c r="A113" s="10">
        <v>107</v>
      </c>
      <c r="B113" s="21" t="s">
        <v>300</v>
      </c>
      <c r="C113" s="22" t="s">
        <v>564</v>
      </c>
      <c r="D113" s="23" t="s">
        <v>458</v>
      </c>
      <c r="E113" s="23">
        <v>1</v>
      </c>
      <c r="F113" s="12"/>
      <c r="G113" s="8"/>
      <c r="H113" s="9">
        <f t="shared" si="3"/>
        <v>0</v>
      </c>
      <c r="I113" s="9">
        <f t="shared" si="4"/>
        <v>0</v>
      </c>
      <c r="J113" s="9">
        <f t="shared" si="5"/>
        <v>0</v>
      </c>
    </row>
    <row r="114" spans="1:10" ht="38.25" x14ac:dyDescent="0.2">
      <c r="A114" s="10">
        <v>108</v>
      </c>
      <c r="B114" s="21" t="s">
        <v>300</v>
      </c>
      <c r="C114" s="22" t="s">
        <v>563</v>
      </c>
      <c r="D114" s="23" t="s">
        <v>456</v>
      </c>
      <c r="E114" s="23">
        <v>1</v>
      </c>
      <c r="F114" s="12"/>
      <c r="G114" s="8"/>
      <c r="H114" s="9">
        <f t="shared" si="3"/>
        <v>0</v>
      </c>
      <c r="I114" s="9">
        <f t="shared" si="4"/>
        <v>0</v>
      </c>
      <c r="J114" s="9">
        <f t="shared" si="5"/>
        <v>0</v>
      </c>
    </row>
    <row r="115" spans="1:10" ht="38.25" x14ac:dyDescent="0.2">
      <c r="A115" s="6">
        <v>109</v>
      </c>
      <c r="B115" s="21" t="s">
        <v>300</v>
      </c>
      <c r="C115" s="22" t="s">
        <v>562</v>
      </c>
      <c r="D115" s="23" t="s">
        <v>459</v>
      </c>
      <c r="E115" s="23">
        <v>1</v>
      </c>
      <c r="F115" s="12"/>
      <c r="G115" s="8"/>
      <c r="H115" s="9">
        <f t="shared" si="3"/>
        <v>0</v>
      </c>
      <c r="I115" s="9">
        <f t="shared" si="4"/>
        <v>0</v>
      </c>
      <c r="J115" s="9">
        <f t="shared" si="5"/>
        <v>0</v>
      </c>
    </row>
    <row r="116" spans="1:10" ht="38.25" x14ac:dyDescent="0.2">
      <c r="A116" s="10">
        <v>110</v>
      </c>
      <c r="B116" s="21" t="s">
        <v>300</v>
      </c>
      <c r="C116" s="22" t="s">
        <v>561</v>
      </c>
      <c r="D116" s="23" t="s">
        <v>459</v>
      </c>
      <c r="E116" s="23">
        <v>1</v>
      </c>
      <c r="F116" s="12"/>
      <c r="G116" s="8"/>
      <c r="H116" s="9">
        <f t="shared" si="3"/>
        <v>0</v>
      </c>
      <c r="I116" s="9">
        <f t="shared" si="4"/>
        <v>0</v>
      </c>
      <c r="J116" s="9">
        <f t="shared" si="5"/>
        <v>0</v>
      </c>
    </row>
    <row r="117" spans="1:10" ht="38.25" x14ac:dyDescent="0.2">
      <c r="A117" s="10">
        <v>111</v>
      </c>
      <c r="B117" s="21" t="s">
        <v>475</v>
      </c>
      <c r="C117" s="22" t="s">
        <v>589</v>
      </c>
      <c r="D117" s="23" t="s">
        <v>460</v>
      </c>
      <c r="E117" s="23">
        <v>1</v>
      </c>
      <c r="F117" s="12"/>
      <c r="G117" s="8"/>
      <c r="H117" s="9">
        <f t="shared" si="3"/>
        <v>0</v>
      </c>
      <c r="I117" s="9">
        <f t="shared" si="4"/>
        <v>0</v>
      </c>
      <c r="J117" s="9">
        <f t="shared" si="5"/>
        <v>0</v>
      </c>
    </row>
    <row r="118" spans="1:10" ht="38.25" x14ac:dyDescent="0.2">
      <c r="A118" s="6">
        <v>112</v>
      </c>
      <c r="B118" s="21" t="s">
        <v>475</v>
      </c>
      <c r="C118" s="22" t="s">
        <v>586</v>
      </c>
      <c r="D118" s="23" t="s">
        <v>460</v>
      </c>
      <c r="E118" s="23">
        <v>1</v>
      </c>
      <c r="F118" s="12"/>
      <c r="G118" s="8"/>
      <c r="H118" s="9">
        <f t="shared" si="3"/>
        <v>0</v>
      </c>
      <c r="I118" s="9">
        <f t="shared" si="4"/>
        <v>0</v>
      </c>
      <c r="J118" s="9">
        <f t="shared" si="5"/>
        <v>0</v>
      </c>
    </row>
    <row r="119" spans="1:10" ht="38.25" x14ac:dyDescent="0.2">
      <c r="A119" s="10">
        <v>113</v>
      </c>
      <c r="B119" s="21" t="s">
        <v>475</v>
      </c>
      <c r="C119" s="22" t="s">
        <v>588</v>
      </c>
      <c r="D119" s="23" t="s">
        <v>460</v>
      </c>
      <c r="E119" s="23">
        <v>1</v>
      </c>
      <c r="F119" s="12"/>
      <c r="G119" s="8"/>
      <c r="H119" s="9">
        <f t="shared" si="3"/>
        <v>0</v>
      </c>
      <c r="I119" s="9">
        <f t="shared" si="4"/>
        <v>0</v>
      </c>
      <c r="J119" s="9">
        <f t="shared" si="5"/>
        <v>0</v>
      </c>
    </row>
    <row r="120" spans="1:10" ht="38.25" x14ac:dyDescent="0.2">
      <c r="A120" s="10">
        <v>114</v>
      </c>
      <c r="B120" s="21" t="s">
        <v>475</v>
      </c>
      <c r="C120" s="22" t="s">
        <v>590</v>
      </c>
      <c r="D120" s="23" t="s">
        <v>460</v>
      </c>
      <c r="E120" s="23">
        <v>1</v>
      </c>
      <c r="F120" s="12"/>
      <c r="G120" s="8"/>
      <c r="H120" s="9">
        <f t="shared" si="3"/>
        <v>0</v>
      </c>
      <c r="I120" s="9">
        <f t="shared" si="4"/>
        <v>0</v>
      </c>
      <c r="J120" s="9">
        <f t="shared" si="5"/>
        <v>0</v>
      </c>
    </row>
    <row r="121" spans="1:10" ht="38.25" x14ac:dyDescent="0.2">
      <c r="A121" s="6">
        <v>115</v>
      </c>
      <c r="B121" s="21" t="s">
        <v>475</v>
      </c>
      <c r="C121" s="22" t="s">
        <v>591</v>
      </c>
      <c r="D121" s="23" t="s">
        <v>460</v>
      </c>
      <c r="E121" s="23">
        <v>1</v>
      </c>
      <c r="F121" s="12"/>
      <c r="G121" s="8"/>
      <c r="H121" s="9">
        <f t="shared" si="3"/>
        <v>0</v>
      </c>
      <c r="I121" s="9">
        <f t="shared" si="4"/>
        <v>0</v>
      </c>
      <c r="J121" s="9">
        <f t="shared" si="5"/>
        <v>0</v>
      </c>
    </row>
    <row r="122" spans="1:10" ht="38.25" x14ac:dyDescent="0.2">
      <c r="A122" s="10">
        <v>116</v>
      </c>
      <c r="B122" s="21" t="s">
        <v>475</v>
      </c>
      <c r="C122" s="22" t="s">
        <v>592</v>
      </c>
      <c r="D122" s="23" t="s">
        <v>460</v>
      </c>
      <c r="E122" s="23">
        <v>1</v>
      </c>
      <c r="F122" s="12"/>
      <c r="G122" s="8"/>
      <c r="H122" s="9">
        <f t="shared" si="3"/>
        <v>0</v>
      </c>
      <c r="I122" s="9">
        <f t="shared" si="4"/>
        <v>0</v>
      </c>
      <c r="J122" s="9">
        <f t="shared" si="5"/>
        <v>0</v>
      </c>
    </row>
    <row r="123" spans="1:10" x14ac:dyDescent="0.2">
      <c r="A123" s="10">
        <v>117</v>
      </c>
      <c r="B123" s="21" t="s">
        <v>587</v>
      </c>
      <c r="C123" s="22" t="s">
        <v>437</v>
      </c>
      <c r="D123" s="23" t="s">
        <v>461</v>
      </c>
      <c r="E123" s="23">
        <v>1</v>
      </c>
      <c r="F123" s="12"/>
      <c r="G123" s="8"/>
      <c r="H123" s="9">
        <f t="shared" si="3"/>
        <v>0</v>
      </c>
      <c r="I123" s="9">
        <f t="shared" si="4"/>
        <v>0</v>
      </c>
      <c r="J123" s="9">
        <f t="shared" si="5"/>
        <v>0</v>
      </c>
    </row>
    <row r="124" spans="1:10" x14ac:dyDescent="0.2">
      <c r="A124" s="6">
        <v>118</v>
      </c>
      <c r="B124" s="21" t="s">
        <v>587</v>
      </c>
      <c r="C124" s="22" t="s">
        <v>438</v>
      </c>
      <c r="D124" s="23" t="s">
        <v>461</v>
      </c>
      <c r="E124" s="23">
        <v>1</v>
      </c>
      <c r="F124" s="12"/>
      <c r="G124" s="8"/>
      <c r="H124" s="9">
        <f t="shared" si="3"/>
        <v>0</v>
      </c>
      <c r="I124" s="9">
        <f t="shared" si="4"/>
        <v>0</v>
      </c>
      <c r="J124" s="9">
        <f t="shared" si="5"/>
        <v>0</v>
      </c>
    </row>
    <row r="125" spans="1:10" x14ac:dyDescent="0.2">
      <c r="A125" s="10">
        <v>119</v>
      </c>
      <c r="B125" s="21" t="s">
        <v>587</v>
      </c>
      <c r="C125" s="22" t="s">
        <v>439</v>
      </c>
      <c r="D125" s="23" t="s">
        <v>461</v>
      </c>
      <c r="E125" s="23">
        <v>1</v>
      </c>
      <c r="F125" s="12"/>
      <c r="G125" s="8"/>
      <c r="H125" s="9">
        <f t="shared" si="3"/>
        <v>0</v>
      </c>
      <c r="I125" s="9">
        <f t="shared" si="4"/>
        <v>0</v>
      </c>
      <c r="J125" s="9">
        <f t="shared" si="5"/>
        <v>0</v>
      </c>
    </row>
    <row r="126" spans="1:10" x14ac:dyDescent="0.2">
      <c r="A126" s="10">
        <v>120</v>
      </c>
      <c r="B126" s="21" t="s">
        <v>587</v>
      </c>
      <c r="C126" s="22" t="s">
        <v>440</v>
      </c>
      <c r="D126" s="23" t="s">
        <v>461</v>
      </c>
      <c r="E126" s="23">
        <v>1</v>
      </c>
      <c r="F126" s="12"/>
      <c r="G126" s="8"/>
      <c r="H126" s="9">
        <f t="shared" si="3"/>
        <v>0</v>
      </c>
      <c r="I126" s="9">
        <f t="shared" si="4"/>
        <v>0</v>
      </c>
      <c r="J126" s="9">
        <f t="shared" si="5"/>
        <v>0</v>
      </c>
    </row>
    <row r="127" spans="1:10" x14ac:dyDescent="0.2">
      <c r="A127" s="6">
        <v>121</v>
      </c>
      <c r="B127" s="21" t="s">
        <v>587</v>
      </c>
      <c r="C127" s="22" t="s">
        <v>441</v>
      </c>
      <c r="D127" s="23" t="s">
        <v>461</v>
      </c>
      <c r="E127" s="23">
        <v>1</v>
      </c>
      <c r="F127" s="12"/>
      <c r="G127" s="8"/>
      <c r="H127" s="9">
        <f t="shared" si="3"/>
        <v>0</v>
      </c>
      <c r="I127" s="9">
        <f t="shared" si="4"/>
        <v>0</v>
      </c>
      <c r="J127" s="9">
        <f t="shared" si="5"/>
        <v>0</v>
      </c>
    </row>
    <row r="128" spans="1:10" ht="38.25" x14ac:dyDescent="0.2">
      <c r="A128" s="10">
        <v>122</v>
      </c>
      <c r="B128" s="21" t="s">
        <v>593</v>
      </c>
      <c r="C128" s="22" t="s">
        <v>600</v>
      </c>
      <c r="D128" s="23" t="s">
        <v>462</v>
      </c>
      <c r="E128" s="23">
        <v>1</v>
      </c>
      <c r="F128" s="12"/>
      <c r="G128" s="8"/>
      <c r="H128" s="9">
        <f t="shared" si="3"/>
        <v>0</v>
      </c>
      <c r="I128" s="9">
        <f t="shared" si="4"/>
        <v>0</v>
      </c>
      <c r="J128" s="9">
        <f t="shared" si="5"/>
        <v>0</v>
      </c>
    </row>
    <row r="129" spans="1:10" ht="38.25" x14ac:dyDescent="0.2">
      <c r="A129" s="10">
        <v>123</v>
      </c>
      <c r="B129" s="21" t="s">
        <v>593</v>
      </c>
      <c r="C129" s="22" t="s">
        <v>601</v>
      </c>
      <c r="D129" s="23" t="s">
        <v>462</v>
      </c>
      <c r="E129" s="23">
        <v>1</v>
      </c>
      <c r="F129" s="12"/>
      <c r="G129" s="8"/>
      <c r="H129" s="9">
        <f t="shared" si="3"/>
        <v>0</v>
      </c>
      <c r="I129" s="9">
        <f t="shared" si="4"/>
        <v>0</v>
      </c>
      <c r="J129" s="9">
        <f t="shared" si="5"/>
        <v>0</v>
      </c>
    </row>
    <row r="130" spans="1:10" ht="38.25" x14ac:dyDescent="0.2">
      <c r="A130" s="6">
        <v>124</v>
      </c>
      <c r="B130" s="21" t="s">
        <v>593</v>
      </c>
      <c r="C130" s="22" t="s">
        <v>602</v>
      </c>
      <c r="D130" s="23" t="s">
        <v>462</v>
      </c>
      <c r="E130" s="23">
        <v>1</v>
      </c>
      <c r="F130" s="12"/>
      <c r="G130" s="8"/>
      <c r="H130" s="9">
        <f t="shared" si="3"/>
        <v>0</v>
      </c>
      <c r="I130" s="9">
        <f t="shared" si="4"/>
        <v>0</v>
      </c>
      <c r="J130" s="9">
        <f t="shared" si="5"/>
        <v>0</v>
      </c>
    </row>
    <row r="131" spans="1:10" ht="38.25" x14ac:dyDescent="0.2">
      <c r="A131" s="10">
        <v>125</v>
      </c>
      <c r="B131" s="21" t="s">
        <v>594</v>
      </c>
      <c r="C131" s="22" t="s">
        <v>603</v>
      </c>
      <c r="D131" s="23" t="s">
        <v>463</v>
      </c>
      <c r="E131" s="23">
        <v>1</v>
      </c>
      <c r="F131" s="12"/>
      <c r="G131" s="8"/>
      <c r="H131" s="9">
        <f t="shared" si="3"/>
        <v>0</v>
      </c>
      <c r="I131" s="9">
        <f t="shared" si="4"/>
        <v>0</v>
      </c>
      <c r="J131" s="9">
        <f t="shared" si="5"/>
        <v>0</v>
      </c>
    </row>
    <row r="132" spans="1:10" ht="38.25" x14ac:dyDescent="0.2">
      <c r="A132" s="10">
        <v>126</v>
      </c>
      <c r="B132" s="21" t="s">
        <v>594</v>
      </c>
      <c r="C132" s="22" t="s">
        <v>605</v>
      </c>
      <c r="D132" s="23" t="s">
        <v>463</v>
      </c>
      <c r="E132" s="23">
        <v>1</v>
      </c>
      <c r="F132" s="12"/>
      <c r="G132" s="8"/>
      <c r="H132" s="9">
        <f t="shared" si="3"/>
        <v>0</v>
      </c>
      <c r="I132" s="9">
        <f t="shared" si="4"/>
        <v>0</v>
      </c>
      <c r="J132" s="9">
        <f t="shared" si="5"/>
        <v>0</v>
      </c>
    </row>
    <row r="133" spans="1:10" ht="38.25" x14ac:dyDescent="0.2">
      <c r="A133" s="6">
        <v>127</v>
      </c>
      <c r="B133" s="21" t="s">
        <v>594</v>
      </c>
      <c r="C133" s="22" t="s">
        <v>604</v>
      </c>
      <c r="D133" s="23" t="s">
        <v>463</v>
      </c>
      <c r="E133" s="23">
        <v>1</v>
      </c>
      <c r="F133" s="12"/>
      <c r="G133" s="8"/>
      <c r="H133" s="9">
        <f t="shared" si="3"/>
        <v>0</v>
      </c>
      <c r="I133" s="9">
        <f t="shared" si="4"/>
        <v>0</v>
      </c>
      <c r="J133" s="9">
        <f t="shared" si="5"/>
        <v>0</v>
      </c>
    </row>
    <row r="134" spans="1:10" ht="25.5" x14ac:dyDescent="0.2">
      <c r="A134" s="10">
        <v>128</v>
      </c>
      <c r="B134" s="21" t="s">
        <v>595</v>
      </c>
      <c r="C134" s="22" t="s">
        <v>606</v>
      </c>
      <c r="D134" s="23" t="s">
        <v>62</v>
      </c>
      <c r="E134" s="23">
        <v>1</v>
      </c>
      <c r="F134" s="12"/>
      <c r="G134" s="8"/>
      <c r="H134" s="9">
        <f t="shared" si="3"/>
        <v>0</v>
      </c>
      <c r="I134" s="9">
        <f t="shared" si="4"/>
        <v>0</v>
      </c>
      <c r="J134" s="9">
        <f t="shared" si="5"/>
        <v>0</v>
      </c>
    </row>
    <row r="135" spans="1:10" ht="38.25" x14ac:dyDescent="0.2">
      <c r="A135" s="10">
        <v>129</v>
      </c>
      <c r="B135" s="21" t="s">
        <v>595</v>
      </c>
      <c r="C135" s="22" t="s">
        <v>609</v>
      </c>
      <c r="D135" s="23" t="s">
        <v>62</v>
      </c>
      <c r="E135" s="23">
        <v>1</v>
      </c>
      <c r="F135" s="12"/>
      <c r="G135" s="8"/>
      <c r="H135" s="9">
        <f t="shared" ref="H135:H157" si="6">F135+F135*G135</f>
        <v>0</v>
      </c>
      <c r="I135" s="9">
        <f t="shared" si="4"/>
        <v>0</v>
      </c>
      <c r="J135" s="9">
        <f t="shared" si="5"/>
        <v>0</v>
      </c>
    </row>
    <row r="136" spans="1:10" ht="25.5" x14ac:dyDescent="0.2">
      <c r="A136" s="6">
        <v>130</v>
      </c>
      <c r="B136" s="21" t="s">
        <v>595</v>
      </c>
      <c r="C136" s="22" t="s">
        <v>608</v>
      </c>
      <c r="D136" s="23" t="s">
        <v>61</v>
      </c>
      <c r="E136" s="23">
        <v>1</v>
      </c>
      <c r="F136" s="12"/>
      <c r="G136" s="8"/>
      <c r="H136" s="9">
        <f t="shared" si="6"/>
        <v>0</v>
      </c>
      <c r="I136" s="9">
        <f t="shared" ref="I136:I157" si="7">E136*F136</f>
        <v>0</v>
      </c>
      <c r="J136" s="9">
        <f t="shared" ref="J136:J157" si="8">H136*E136</f>
        <v>0</v>
      </c>
    </row>
    <row r="137" spans="1:10" ht="38.25" x14ac:dyDescent="0.2">
      <c r="A137" s="10">
        <v>131</v>
      </c>
      <c r="B137" s="21" t="s">
        <v>595</v>
      </c>
      <c r="C137" s="22" t="s">
        <v>610</v>
      </c>
      <c r="D137" s="23" t="s">
        <v>61</v>
      </c>
      <c r="E137" s="23">
        <v>1</v>
      </c>
      <c r="F137" s="12"/>
      <c r="G137" s="8"/>
      <c r="H137" s="9">
        <f t="shared" si="6"/>
        <v>0</v>
      </c>
      <c r="I137" s="9">
        <f t="shared" si="7"/>
        <v>0</v>
      </c>
      <c r="J137" s="9">
        <f t="shared" si="8"/>
        <v>0</v>
      </c>
    </row>
    <row r="138" spans="1:10" ht="25.5" x14ac:dyDescent="0.2">
      <c r="A138" s="10">
        <v>132</v>
      </c>
      <c r="B138" s="21" t="s">
        <v>595</v>
      </c>
      <c r="C138" s="22" t="s">
        <v>607</v>
      </c>
      <c r="D138" s="23" t="s">
        <v>61</v>
      </c>
      <c r="E138" s="23">
        <v>1</v>
      </c>
      <c r="F138" s="12"/>
      <c r="G138" s="8"/>
      <c r="H138" s="9">
        <f t="shared" si="6"/>
        <v>0</v>
      </c>
      <c r="I138" s="9">
        <f t="shared" si="7"/>
        <v>0</v>
      </c>
      <c r="J138" s="9">
        <f t="shared" si="8"/>
        <v>0</v>
      </c>
    </row>
    <row r="139" spans="1:10" ht="38.25" x14ac:dyDescent="0.2">
      <c r="A139" s="6">
        <v>133</v>
      </c>
      <c r="B139" s="21" t="s">
        <v>595</v>
      </c>
      <c r="C139" s="22" t="s">
        <v>611</v>
      </c>
      <c r="D139" s="23" t="s">
        <v>61</v>
      </c>
      <c r="E139" s="23">
        <v>1</v>
      </c>
      <c r="F139" s="12"/>
      <c r="G139" s="8"/>
      <c r="H139" s="9">
        <f t="shared" si="6"/>
        <v>0</v>
      </c>
      <c r="I139" s="9">
        <f t="shared" si="7"/>
        <v>0</v>
      </c>
      <c r="J139" s="9">
        <f t="shared" si="8"/>
        <v>0</v>
      </c>
    </row>
    <row r="140" spans="1:10" ht="25.5" x14ac:dyDescent="0.2">
      <c r="A140" s="10">
        <v>134</v>
      </c>
      <c r="B140" s="21" t="s">
        <v>595</v>
      </c>
      <c r="C140" s="22" t="s">
        <v>612</v>
      </c>
      <c r="D140" s="23" t="s">
        <v>62</v>
      </c>
      <c r="E140" s="23">
        <v>1</v>
      </c>
      <c r="F140" s="12"/>
      <c r="G140" s="8"/>
      <c r="H140" s="9">
        <f t="shared" si="6"/>
        <v>0</v>
      </c>
      <c r="I140" s="9">
        <f t="shared" si="7"/>
        <v>0</v>
      </c>
      <c r="J140" s="9">
        <f t="shared" si="8"/>
        <v>0</v>
      </c>
    </row>
    <row r="141" spans="1:10" ht="25.5" x14ac:dyDescent="0.2">
      <c r="A141" s="10">
        <v>135</v>
      </c>
      <c r="B141" s="21" t="s">
        <v>595</v>
      </c>
      <c r="C141" s="22" t="s">
        <v>613</v>
      </c>
      <c r="D141" s="23" t="s">
        <v>61</v>
      </c>
      <c r="E141" s="23">
        <v>1</v>
      </c>
      <c r="F141" s="12"/>
      <c r="G141" s="8"/>
      <c r="H141" s="9">
        <f t="shared" si="6"/>
        <v>0</v>
      </c>
      <c r="I141" s="9">
        <f t="shared" si="7"/>
        <v>0</v>
      </c>
      <c r="J141" s="9">
        <f t="shared" si="8"/>
        <v>0</v>
      </c>
    </row>
    <row r="142" spans="1:10" ht="25.5" x14ac:dyDescent="0.2">
      <c r="A142" s="6">
        <v>136</v>
      </c>
      <c r="B142" s="21" t="s">
        <v>595</v>
      </c>
      <c r="C142" s="22" t="s">
        <v>614</v>
      </c>
      <c r="D142" s="23" t="s">
        <v>61</v>
      </c>
      <c r="E142" s="23">
        <v>1</v>
      </c>
      <c r="F142" s="12"/>
      <c r="G142" s="8"/>
      <c r="H142" s="9">
        <f t="shared" si="6"/>
        <v>0</v>
      </c>
      <c r="I142" s="9">
        <f t="shared" si="7"/>
        <v>0</v>
      </c>
      <c r="J142" s="9">
        <f t="shared" si="8"/>
        <v>0</v>
      </c>
    </row>
    <row r="143" spans="1:10" ht="38.25" x14ac:dyDescent="0.2">
      <c r="A143" s="10">
        <v>137</v>
      </c>
      <c r="B143" s="21" t="s">
        <v>616</v>
      </c>
      <c r="C143" s="22" t="s">
        <v>615</v>
      </c>
      <c r="D143" s="23" t="s">
        <v>61</v>
      </c>
      <c r="E143" s="23">
        <v>1</v>
      </c>
      <c r="F143" s="12"/>
      <c r="G143" s="8"/>
      <c r="H143" s="9">
        <f t="shared" si="6"/>
        <v>0</v>
      </c>
      <c r="I143" s="9">
        <f t="shared" si="7"/>
        <v>0</v>
      </c>
      <c r="J143" s="9">
        <f t="shared" si="8"/>
        <v>0</v>
      </c>
    </row>
    <row r="144" spans="1:10" ht="51" x14ac:dyDescent="0.2">
      <c r="A144" s="10">
        <v>138</v>
      </c>
      <c r="B144" s="21" t="s">
        <v>596</v>
      </c>
      <c r="C144" s="22" t="s">
        <v>629</v>
      </c>
      <c r="D144" s="23" t="s">
        <v>464</v>
      </c>
      <c r="E144" s="23">
        <v>1</v>
      </c>
      <c r="F144" s="12"/>
      <c r="G144" s="8"/>
      <c r="H144" s="9">
        <f t="shared" si="6"/>
        <v>0</v>
      </c>
      <c r="I144" s="9">
        <f t="shared" si="7"/>
        <v>0</v>
      </c>
      <c r="J144" s="9">
        <f t="shared" si="8"/>
        <v>0</v>
      </c>
    </row>
    <row r="145" spans="1:10" ht="51" x14ac:dyDescent="0.2">
      <c r="A145" s="6">
        <v>139</v>
      </c>
      <c r="B145" s="21" t="s">
        <v>596</v>
      </c>
      <c r="C145" s="22" t="s">
        <v>628</v>
      </c>
      <c r="D145" s="23" t="s">
        <v>464</v>
      </c>
      <c r="E145" s="23">
        <v>1</v>
      </c>
      <c r="F145" s="12"/>
      <c r="G145" s="8"/>
      <c r="H145" s="9">
        <f t="shared" si="6"/>
        <v>0</v>
      </c>
      <c r="I145" s="9">
        <f t="shared" si="7"/>
        <v>0</v>
      </c>
      <c r="J145" s="9">
        <f t="shared" si="8"/>
        <v>0</v>
      </c>
    </row>
    <row r="146" spans="1:10" ht="63.75" x14ac:dyDescent="0.2">
      <c r="A146" s="10">
        <v>140</v>
      </c>
      <c r="B146" s="21" t="s">
        <v>596</v>
      </c>
      <c r="C146" s="22" t="s">
        <v>627</v>
      </c>
      <c r="D146" s="23" t="s">
        <v>465</v>
      </c>
      <c r="E146" s="23">
        <v>1</v>
      </c>
      <c r="F146" s="12"/>
      <c r="G146" s="8"/>
      <c r="H146" s="9">
        <f t="shared" si="6"/>
        <v>0</v>
      </c>
      <c r="I146" s="9">
        <f t="shared" si="7"/>
        <v>0</v>
      </c>
      <c r="J146" s="9">
        <f t="shared" si="8"/>
        <v>0</v>
      </c>
    </row>
    <row r="147" spans="1:10" ht="51" x14ac:dyDescent="0.2">
      <c r="A147" s="10">
        <v>141</v>
      </c>
      <c r="B147" s="21" t="s">
        <v>596</v>
      </c>
      <c r="C147" s="22" t="s">
        <v>626</v>
      </c>
      <c r="D147" s="23" t="s">
        <v>466</v>
      </c>
      <c r="E147" s="23">
        <v>1</v>
      </c>
      <c r="F147" s="12"/>
      <c r="G147" s="8"/>
      <c r="H147" s="9">
        <f t="shared" si="6"/>
        <v>0</v>
      </c>
      <c r="I147" s="9">
        <f t="shared" si="7"/>
        <v>0</v>
      </c>
      <c r="J147" s="9">
        <f t="shared" si="8"/>
        <v>0</v>
      </c>
    </row>
    <row r="148" spans="1:10" ht="51" x14ac:dyDescent="0.2">
      <c r="A148" s="6">
        <v>142</v>
      </c>
      <c r="B148" s="21" t="s">
        <v>596</v>
      </c>
      <c r="C148" s="22" t="s">
        <v>625</v>
      </c>
      <c r="D148" s="23" t="s">
        <v>467</v>
      </c>
      <c r="E148" s="23">
        <v>1</v>
      </c>
      <c r="F148" s="12"/>
      <c r="G148" s="8"/>
      <c r="H148" s="9">
        <f t="shared" si="6"/>
        <v>0</v>
      </c>
      <c r="I148" s="9">
        <f t="shared" si="7"/>
        <v>0</v>
      </c>
      <c r="J148" s="9">
        <f t="shared" si="8"/>
        <v>0</v>
      </c>
    </row>
    <row r="149" spans="1:10" ht="63.75" x14ac:dyDescent="0.2">
      <c r="A149" s="10">
        <v>143</v>
      </c>
      <c r="B149" s="21" t="s">
        <v>596</v>
      </c>
      <c r="C149" s="22" t="s">
        <v>624</v>
      </c>
      <c r="D149" s="23" t="s">
        <v>468</v>
      </c>
      <c r="E149" s="23">
        <v>1</v>
      </c>
      <c r="F149" s="12"/>
      <c r="G149" s="8"/>
      <c r="H149" s="9">
        <f t="shared" si="6"/>
        <v>0</v>
      </c>
      <c r="I149" s="9">
        <f t="shared" si="7"/>
        <v>0</v>
      </c>
      <c r="J149" s="9">
        <f t="shared" si="8"/>
        <v>0</v>
      </c>
    </row>
    <row r="150" spans="1:10" ht="51" x14ac:dyDescent="0.2">
      <c r="A150" s="10">
        <v>144</v>
      </c>
      <c r="B150" s="21" t="s">
        <v>596</v>
      </c>
      <c r="C150" s="22" t="s">
        <v>623</v>
      </c>
      <c r="D150" s="23" t="s">
        <v>468</v>
      </c>
      <c r="E150" s="23">
        <v>1</v>
      </c>
      <c r="F150" s="12"/>
      <c r="G150" s="8"/>
      <c r="H150" s="9">
        <f t="shared" si="6"/>
        <v>0</v>
      </c>
      <c r="I150" s="9">
        <f t="shared" si="7"/>
        <v>0</v>
      </c>
      <c r="J150" s="9">
        <f t="shared" si="8"/>
        <v>0</v>
      </c>
    </row>
    <row r="151" spans="1:10" ht="63.75" x14ac:dyDescent="0.2">
      <c r="A151" s="6">
        <v>145</v>
      </c>
      <c r="B151" s="21" t="s">
        <v>596</v>
      </c>
      <c r="C151" s="22" t="s">
        <v>621</v>
      </c>
      <c r="D151" s="23" t="s">
        <v>469</v>
      </c>
      <c r="E151" s="23">
        <v>1</v>
      </c>
      <c r="F151" s="12"/>
      <c r="G151" s="8"/>
      <c r="H151" s="9">
        <f t="shared" si="6"/>
        <v>0</v>
      </c>
      <c r="I151" s="9">
        <f t="shared" si="7"/>
        <v>0</v>
      </c>
      <c r="J151" s="9">
        <f t="shared" si="8"/>
        <v>0</v>
      </c>
    </row>
    <row r="152" spans="1:10" ht="51" x14ac:dyDescent="0.2">
      <c r="A152" s="10">
        <v>146</v>
      </c>
      <c r="B152" s="21" t="s">
        <v>596</v>
      </c>
      <c r="C152" s="22" t="s">
        <v>622</v>
      </c>
      <c r="D152" s="23" t="s">
        <v>468</v>
      </c>
      <c r="E152" s="23">
        <v>1</v>
      </c>
      <c r="F152" s="12"/>
      <c r="G152" s="8"/>
      <c r="H152" s="9">
        <f t="shared" si="6"/>
        <v>0</v>
      </c>
      <c r="I152" s="9">
        <f t="shared" si="7"/>
        <v>0</v>
      </c>
      <c r="J152" s="9">
        <f t="shared" si="8"/>
        <v>0</v>
      </c>
    </row>
    <row r="153" spans="1:10" ht="38.25" x14ac:dyDescent="0.2">
      <c r="A153" s="10">
        <v>147</v>
      </c>
      <c r="B153" s="21" t="s">
        <v>596</v>
      </c>
      <c r="C153" s="22" t="s">
        <v>620</v>
      </c>
      <c r="D153" s="23" t="s">
        <v>468</v>
      </c>
      <c r="E153" s="23">
        <v>1</v>
      </c>
      <c r="F153" s="12"/>
      <c r="G153" s="8"/>
      <c r="H153" s="9">
        <f t="shared" si="6"/>
        <v>0</v>
      </c>
      <c r="I153" s="9">
        <f t="shared" si="7"/>
        <v>0</v>
      </c>
      <c r="J153" s="9">
        <f t="shared" si="8"/>
        <v>0</v>
      </c>
    </row>
    <row r="154" spans="1:10" ht="63.75" x14ac:dyDescent="0.2">
      <c r="A154" s="6">
        <v>148</v>
      </c>
      <c r="B154" s="21" t="s">
        <v>596</v>
      </c>
      <c r="C154" s="22" t="s">
        <v>619</v>
      </c>
      <c r="D154" s="23" t="s">
        <v>469</v>
      </c>
      <c r="E154" s="23">
        <v>1</v>
      </c>
      <c r="F154" s="12"/>
      <c r="G154" s="8"/>
      <c r="H154" s="9">
        <f t="shared" si="6"/>
        <v>0</v>
      </c>
      <c r="I154" s="9">
        <f t="shared" si="7"/>
        <v>0</v>
      </c>
      <c r="J154" s="9">
        <f t="shared" si="8"/>
        <v>0</v>
      </c>
    </row>
    <row r="155" spans="1:10" ht="38.25" x14ac:dyDescent="0.2">
      <c r="A155" s="10">
        <v>149</v>
      </c>
      <c r="B155" s="21" t="s">
        <v>597</v>
      </c>
      <c r="C155" s="22" t="s">
        <v>618</v>
      </c>
      <c r="D155" s="23" t="s">
        <v>470</v>
      </c>
      <c r="E155" s="23">
        <v>1</v>
      </c>
      <c r="F155" s="12"/>
      <c r="G155" s="8"/>
      <c r="H155" s="9">
        <f t="shared" si="6"/>
        <v>0</v>
      </c>
      <c r="I155" s="9">
        <f t="shared" si="7"/>
        <v>0</v>
      </c>
      <c r="J155" s="9">
        <f t="shared" si="8"/>
        <v>0</v>
      </c>
    </row>
    <row r="156" spans="1:10" ht="25.5" x14ac:dyDescent="0.2">
      <c r="A156" s="10">
        <v>150</v>
      </c>
      <c r="B156" s="21" t="s">
        <v>617</v>
      </c>
      <c r="C156" s="22" t="s">
        <v>599</v>
      </c>
      <c r="D156" s="23" t="s">
        <v>62</v>
      </c>
      <c r="E156" s="23">
        <v>1</v>
      </c>
      <c r="F156" s="12"/>
      <c r="G156" s="8"/>
      <c r="H156" s="9">
        <f t="shared" si="6"/>
        <v>0</v>
      </c>
      <c r="I156" s="9">
        <f t="shared" si="7"/>
        <v>0</v>
      </c>
      <c r="J156" s="9">
        <f t="shared" si="8"/>
        <v>0</v>
      </c>
    </row>
    <row r="157" spans="1:10" ht="25.5" x14ac:dyDescent="0.2">
      <c r="A157" s="6">
        <v>151</v>
      </c>
      <c r="B157" s="21" t="s">
        <v>617</v>
      </c>
      <c r="C157" s="22" t="s">
        <v>598</v>
      </c>
      <c r="D157" s="23" t="s">
        <v>62</v>
      </c>
      <c r="E157" s="23">
        <v>1</v>
      </c>
      <c r="F157" s="12"/>
      <c r="G157" s="8"/>
      <c r="H157" s="9">
        <f t="shared" si="6"/>
        <v>0</v>
      </c>
      <c r="I157" s="9">
        <f t="shared" si="7"/>
        <v>0</v>
      </c>
      <c r="J157" s="9">
        <f t="shared" si="8"/>
        <v>0</v>
      </c>
    </row>
    <row r="158" spans="1:10" ht="39" thickBot="1" x14ac:dyDescent="0.25">
      <c r="E158" s="13"/>
      <c r="F158" s="2" t="str">
        <f>"suma kontrolna: "
&amp;SUM(F7:F157)</f>
        <v>suma kontrolna: 0</v>
      </c>
      <c r="G158" s="2" t="str">
        <f>"suma kontrolna: "
&amp;SUM(G7:G157)</f>
        <v>suma kontrolna: 0</v>
      </c>
      <c r="H158" s="2" t="str">
        <f>"suma kontrolna: "
&amp;SUM(H7:H157)</f>
        <v>suma kontrolna: 0</v>
      </c>
      <c r="I158" s="14" t="str">
        <f>"Całkowita wartość netto: "&amp;SUM(I7:I157)&amp;" zł"</f>
        <v>Całkowita wartość netto: 0 zł</v>
      </c>
      <c r="J158" s="14" t="str">
        <f>"Całkowita wartość brutto: "&amp;SUM(J7:J157)&amp;" zł"</f>
        <v>Całkowita wartość brutto: 0 zł</v>
      </c>
    </row>
    <row r="159" spans="1:10" x14ac:dyDescent="0.2">
      <c r="C159" s="15"/>
    </row>
    <row r="160" spans="1:10" ht="47.45" customHeight="1" x14ac:dyDescent="0.2"/>
    <row r="162" spans="6:10" ht="49.9" customHeight="1" x14ac:dyDescent="0.2">
      <c r="F162" s="38" t="s">
        <v>5</v>
      </c>
      <c r="G162" s="38"/>
      <c r="H162" s="38"/>
      <c r="I162" s="38"/>
      <c r="J162" s="38"/>
    </row>
  </sheetData>
  <mergeCells count="4">
    <mergeCell ref="B1:J1"/>
    <mergeCell ref="A2:J2"/>
    <mergeCell ref="A3:J3"/>
    <mergeCell ref="F162:J162"/>
  </mergeCells>
  <conditionalFormatting sqref="B1:B6 B158:B1048576">
    <cfRule type="duplicateValues" dxfId="10" priority="11"/>
  </conditionalFormatting>
  <conditionalFormatting sqref="C24 C30 C33 C42 C51 C60 C78 C87 C96 C105 C114 C123 C132 C141 C150 C39 C48 C57 C66 C84 C93 C102 C111 C120 C129 C138 C147 C156">
    <cfRule type="duplicateValues" dxfId="9" priority="15"/>
  </conditionalFormatting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J149"/>
  <sheetViews>
    <sheetView topLeftCell="A136" workbookViewId="0">
      <selection activeCell="F144" sqref="F144:G144"/>
    </sheetView>
  </sheetViews>
  <sheetFormatPr defaultColWidth="8.85546875" defaultRowHeight="12.75" x14ac:dyDescent="0.2"/>
  <cols>
    <col min="1" max="1" width="4.7109375" style="3" customWidth="1"/>
    <col min="2" max="2" width="28.5703125" style="16" customWidth="1"/>
    <col min="3" max="3" width="40" style="3" customWidth="1"/>
    <col min="4" max="4" width="12.28515625" style="16" customWidth="1"/>
    <col min="5" max="5" width="8.5703125" style="16" customWidth="1"/>
    <col min="6" max="7" width="7.42578125" style="3" customWidth="1"/>
    <col min="8" max="8" width="13" style="3" customWidth="1"/>
    <col min="9" max="9" width="9.140625" style="3" customWidth="1"/>
    <col min="10" max="10" width="8.5703125" style="3" customWidth="1"/>
    <col min="11" max="16384" width="8.85546875" style="3"/>
  </cols>
  <sheetData>
    <row r="1" spans="1:10" ht="124.5" customHeight="1" x14ac:dyDescent="0.2">
      <c r="A1" s="17" t="s">
        <v>13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46.9" customHeight="1" x14ac:dyDescent="0.2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4.45" customHeight="1" x14ac:dyDescent="0.2">
      <c r="A3" s="40" t="str">
        <f>A4</f>
        <v>część VI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2">
      <c r="A4" s="19" t="s">
        <v>978</v>
      </c>
      <c r="B4" s="19" t="s">
        <v>19</v>
      </c>
      <c r="C4" s="18"/>
      <c r="D4" s="18"/>
      <c r="E4" s="18"/>
      <c r="F4" s="18"/>
      <c r="G4" s="18"/>
      <c r="H4" s="18"/>
      <c r="I4" s="18"/>
      <c r="J4" s="18"/>
    </row>
    <row r="5" spans="1:10" s="5" customFormat="1" ht="85.9" customHeight="1" x14ac:dyDescent="0.2">
      <c r="A5" s="4" t="s">
        <v>0</v>
      </c>
      <c r="B5" s="4" t="s">
        <v>31</v>
      </c>
      <c r="C5" s="4" t="s">
        <v>32</v>
      </c>
      <c r="D5" s="4" t="s">
        <v>6</v>
      </c>
      <c r="E5" s="4" t="s">
        <v>7</v>
      </c>
      <c r="F5" s="4" t="s">
        <v>2</v>
      </c>
      <c r="G5" s="4" t="s">
        <v>1</v>
      </c>
      <c r="H5" s="4" t="s">
        <v>3</v>
      </c>
      <c r="I5" s="4" t="s">
        <v>8</v>
      </c>
      <c r="J5" s="4" t="s">
        <v>4</v>
      </c>
    </row>
    <row r="6" spans="1:10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 t="s">
        <v>14</v>
      </c>
      <c r="I6" s="1" t="s">
        <v>10</v>
      </c>
      <c r="J6" s="1" t="s">
        <v>9</v>
      </c>
    </row>
    <row r="7" spans="1:10" ht="25.5" x14ac:dyDescent="0.25">
      <c r="A7" s="6">
        <v>1</v>
      </c>
      <c r="B7" s="21" t="s">
        <v>630</v>
      </c>
      <c r="C7" s="23" t="s">
        <v>631</v>
      </c>
      <c r="D7" s="23" t="s">
        <v>633</v>
      </c>
      <c r="E7" s="34">
        <v>1</v>
      </c>
      <c r="F7" s="7"/>
      <c r="G7" s="8"/>
      <c r="H7" s="9">
        <f t="shared" ref="H7:H28" si="0">F7+F7*G7</f>
        <v>0</v>
      </c>
      <c r="I7" s="9">
        <f>E7*F7</f>
        <v>0</v>
      </c>
      <c r="J7" s="9">
        <f>H7*E7</f>
        <v>0</v>
      </c>
    </row>
    <row r="8" spans="1:10" ht="25.5" x14ac:dyDescent="0.25">
      <c r="A8" s="10">
        <v>2</v>
      </c>
      <c r="B8" s="21" t="s">
        <v>632</v>
      </c>
      <c r="C8" s="23" t="s">
        <v>671</v>
      </c>
      <c r="D8" s="23" t="s">
        <v>634</v>
      </c>
      <c r="E8" s="34">
        <v>1</v>
      </c>
      <c r="F8" s="11"/>
      <c r="G8" s="8"/>
      <c r="H8" s="9">
        <f t="shared" si="0"/>
        <v>0</v>
      </c>
      <c r="I8" s="9">
        <f t="shared" ref="I8:I26" si="1">E8*F8</f>
        <v>0</v>
      </c>
      <c r="J8" s="9">
        <f t="shared" ref="J8:J26" si="2">H8*E8</f>
        <v>0</v>
      </c>
    </row>
    <row r="9" spans="1:10" ht="38.25" x14ac:dyDescent="0.25">
      <c r="A9" s="10">
        <v>3</v>
      </c>
      <c r="B9" s="21" t="s">
        <v>670</v>
      </c>
      <c r="C9" s="23" t="s">
        <v>673</v>
      </c>
      <c r="D9" s="23" t="s">
        <v>63</v>
      </c>
      <c r="E9" s="34">
        <v>1</v>
      </c>
      <c r="F9" s="12"/>
      <c r="G9" s="8"/>
      <c r="H9" s="9">
        <f t="shared" si="0"/>
        <v>0</v>
      </c>
      <c r="I9" s="9">
        <f t="shared" si="1"/>
        <v>0</v>
      </c>
      <c r="J9" s="9">
        <f t="shared" si="2"/>
        <v>0</v>
      </c>
    </row>
    <row r="10" spans="1:10" ht="25.5" x14ac:dyDescent="0.25">
      <c r="A10" s="6">
        <v>4</v>
      </c>
      <c r="B10" s="21" t="s">
        <v>690</v>
      </c>
      <c r="C10" s="23" t="s">
        <v>672</v>
      </c>
      <c r="D10" s="23" t="s">
        <v>635</v>
      </c>
      <c r="E10" s="34">
        <v>1</v>
      </c>
      <c r="F10" s="12"/>
      <c r="G10" s="8"/>
      <c r="H10" s="9">
        <f t="shared" si="0"/>
        <v>0</v>
      </c>
      <c r="I10" s="9">
        <f t="shared" si="1"/>
        <v>0</v>
      </c>
      <c r="J10" s="9">
        <f t="shared" si="2"/>
        <v>0</v>
      </c>
    </row>
    <row r="11" spans="1:10" ht="25.5" x14ac:dyDescent="0.25">
      <c r="A11" s="10">
        <v>5</v>
      </c>
      <c r="B11" s="21" t="s">
        <v>691</v>
      </c>
      <c r="C11" s="23" t="s">
        <v>674</v>
      </c>
      <c r="D11" s="23" t="s">
        <v>635</v>
      </c>
      <c r="E11" s="34">
        <v>1</v>
      </c>
      <c r="F11" s="12"/>
      <c r="G11" s="8"/>
      <c r="H11" s="9">
        <f t="shared" si="0"/>
        <v>0</v>
      </c>
      <c r="I11" s="9">
        <f t="shared" si="1"/>
        <v>0</v>
      </c>
      <c r="J11" s="9">
        <f t="shared" si="2"/>
        <v>0</v>
      </c>
    </row>
    <row r="12" spans="1:10" ht="51" x14ac:dyDescent="0.25">
      <c r="A12" s="10">
        <v>6</v>
      </c>
      <c r="B12" s="21" t="s">
        <v>687</v>
      </c>
      <c r="C12" s="23" t="s">
        <v>675</v>
      </c>
      <c r="D12" s="23" t="s">
        <v>669</v>
      </c>
      <c r="E12" s="34">
        <v>10</v>
      </c>
      <c r="F12" s="12"/>
      <c r="G12" s="8"/>
      <c r="H12" s="9">
        <f t="shared" si="0"/>
        <v>0</v>
      </c>
      <c r="I12" s="9">
        <f t="shared" si="1"/>
        <v>0</v>
      </c>
      <c r="J12" s="9">
        <f t="shared" si="2"/>
        <v>0</v>
      </c>
    </row>
    <row r="13" spans="1:10" ht="51" x14ac:dyDescent="0.25">
      <c r="A13" s="6">
        <v>7</v>
      </c>
      <c r="B13" s="21" t="s">
        <v>688</v>
      </c>
      <c r="C13" s="23" t="s">
        <v>676</v>
      </c>
      <c r="D13" s="23" t="s">
        <v>64</v>
      </c>
      <c r="E13" s="34">
        <v>10</v>
      </c>
      <c r="F13" s="12"/>
      <c r="G13" s="8"/>
      <c r="H13" s="9">
        <f t="shared" si="0"/>
        <v>0</v>
      </c>
      <c r="I13" s="9">
        <f t="shared" si="1"/>
        <v>0</v>
      </c>
      <c r="J13" s="9">
        <f t="shared" si="2"/>
        <v>0</v>
      </c>
    </row>
    <row r="14" spans="1:10" ht="51" x14ac:dyDescent="0.25">
      <c r="A14" s="10">
        <v>8</v>
      </c>
      <c r="B14" s="21" t="s">
        <v>689</v>
      </c>
      <c r="C14" s="23" t="s">
        <v>677</v>
      </c>
      <c r="D14" s="23" t="s">
        <v>64</v>
      </c>
      <c r="E14" s="34">
        <v>10</v>
      </c>
      <c r="F14" s="12"/>
      <c r="G14" s="8"/>
      <c r="H14" s="9">
        <f t="shared" si="0"/>
        <v>0</v>
      </c>
      <c r="I14" s="9">
        <f t="shared" si="1"/>
        <v>0</v>
      </c>
      <c r="J14" s="9">
        <f t="shared" si="2"/>
        <v>0</v>
      </c>
    </row>
    <row r="15" spans="1:10" ht="38.25" x14ac:dyDescent="0.25">
      <c r="A15" s="10">
        <v>9</v>
      </c>
      <c r="B15" s="21" t="s">
        <v>678</v>
      </c>
      <c r="C15" s="23" t="s">
        <v>680</v>
      </c>
      <c r="D15" s="23" t="s">
        <v>63</v>
      </c>
      <c r="E15" s="34">
        <v>1</v>
      </c>
      <c r="F15" s="12"/>
      <c r="G15" s="8"/>
      <c r="H15" s="9">
        <f t="shared" si="0"/>
        <v>0</v>
      </c>
      <c r="I15" s="9">
        <f t="shared" si="1"/>
        <v>0</v>
      </c>
      <c r="J15" s="9">
        <f t="shared" si="2"/>
        <v>0</v>
      </c>
    </row>
    <row r="16" spans="1:10" ht="51" x14ac:dyDescent="0.25">
      <c r="A16" s="6">
        <v>10</v>
      </c>
      <c r="B16" s="21" t="s">
        <v>679</v>
      </c>
      <c r="C16" s="23" t="s">
        <v>681</v>
      </c>
      <c r="D16" s="23" t="s">
        <v>27</v>
      </c>
      <c r="E16" s="34">
        <v>1</v>
      </c>
      <c r="F16" s="12"/>
      <c r="G16" s="8"/>
      <c r="H16" s="9">
        <f t="shared" si="0"/>
        <v>0</v>
      </c>
      <c r="I16" s="9">
        <f t="shared" si="1"/>
        <v>0</v>
      </c>
      <c r="J16" s="9">
        <f t="shared" si="2"/>
        <v>0</v>
      </c>
    </row>
    <row r="17" spans="1:10" ht="38.25" x14ac:dyDescent="0.25">
      <c r="A17" s="10">
        <v>11</v>
      </c>
      <c r="B17" s="21" t="s">
        <v>300</v>
      </c>
      <c r="C17" s="23" t="s">
        <v>682</v>
      </c>
      <c r="D17" s="23" t="s">
        <v>636</v>
      </c>
      <c r="E17" s="34">
        <v>1</v>
      </c>
      <c r="F17" s="12"/>
      <c r="G17" s="8"/>
      <c r="H17" s="9">
        <f t="shared" si="0"/>
        <v>0</v>
      </c>
      <c r="I17" s="9">
        <f t="shared" si="1"/>
        <v>0</v>
      </c>
      <c r="J17" s="9">
        <f t="shared" si="2"/>
        <v>0</v>
      </c>
    </row>
    <row r="18" spans="1:10" ht="25.5" x14ac:dyDescent="0.25">
      <c r="A18" s="10">
        <v>12</v>
      </c>
      <c r="B18" s="21" t="s">
        <v>683</v>
      </c>
      <c r="C18" s="23" t="s">
        <v>684</v>
      </c>
      <c r="D18" s="23" t="s">
        <v>637</v>
      </c>
      <c r="E18" s="34">
        <v>1</v>
      </c>
      <c r="F18" s="12"/>
      <c r="G18" s="8"/>
      <c r="H18" s="9">
        <f t="shared" si="0"/>
        <v>0</v>
      </c>
      <c r="I18" s="9">
        <f t="shared" si="1"/>
        <v>0</v>
      </c>
      <c r="J18" s="9">
        <f t="shared" si="2"/>
        <v>0</v>
      </c>
    </row>
    <row r="19" spans="1:10" ht="25.5" x14ac:dyDescent="0.25">
      <c r="A19" s="6">
        <v>13</v>
      </c>
      <c r="B19" s="21" t="s">
        <v>264</v>
      </c>
      <c r="C19" s="23" t="s">
        <v>685</v>
      </c>
      <c r="D19" s="23" t="s">
        <v>63</v>
      </c>
      <c r="E19" s="34">
        <v>1</v>
      </c>
      <c r="F19" s="12"/>
      <c r="G19" s="8"/>
      <c r="H19" s="9">
        <f t="shared" si="0"/>
        <v>0</v>
      </c>
      <c r="I19" s="9">
        <f t="shared" si="1"/>
        <v>0</v>
      </c>
      <c r="J19" s="9">
        <f t="shared" si="2"/>
        <v>0</v>
      </c>
    </row>
    <row r="20" spans="1:10" ht="25.5" x14ac:dyDescent="0.25">
      <c r="A20" s="10">
        <v>14</v>
      </c>
      <c r="B20" s="21" t="s">
        <v>686</v>
      </c>
      <c r="C20" s="23" t="s">
        <v>692</v>
      </c>
      <c r="D20" s="23" t="s">
        <v>638</v>
      </c>
      <c r="E20" s="34">
        <v>1</v>
      </c>
      <c r="F20" s="12"/>
      <c r="G20" s="8"/>
      <c r="H20" s="9">
        <f t="shared" si="0"/>
        <v>0</v>
      </c>
      <c r="I20" s="9">
        <f t="shared" si="1"/>
        <v>0</v>
      </c>
      <c r="J20" s="9">
        <f t="shared" si="2"/>
        <v>0</v>
      </c>
    </row>
    <row r="21" spans="1:10" ht="38.25" x14ac:dyDescent="0.25">
      <c r="A21" s="10">
        <v>15</v>
      </c>
      <c r="B21" s="21" t="s">
        <v>693</v>
      </c>
      <c r="C21" s="23" t="s">
        <v>694</v>
      </c>
      <c r="D21" s="23" t="s">
        <v>639</v>
      </c>
      <c r="E21" s="34">
        <v>1</v>
      </c>
      <c r="F21" s="12"/>
      <c r="G21" s="8"/>
      <c r="H21" s="9">
        <f t="shared" si="0"/>
        <v>0</v>
      </c>
      <c r="I21" s="9">
        <f t="shared" si="1"/>
        <v>0</v>
      </c>
      <c r="J21" s="9">
        <f t="shared" si="2"/>
        <v>0</v>
      </c>
    </row>
    <row r="22" spans="1:10" ht="51" x14ac:dyDescent="0.25">
      <c r="A22" s="6">
        <v>16</v>
      </c>
      <c r="B22" s="21" t="s">
        <v>695</v>
      </c>
      <c r="C22" s="23" t="s">
        <v>696</v>
      </c>
      <c r="D22" s="23" t="s">
        <v>639</v>
      </c>
      <c r="E22" s="34">
        <v>1</v>
      </c>
      <c r="F22" s="12"/>
      <c r="G22" s="8"/>
      <c r="H22" s="9">
        <f t="shared" si="0"/>
        <v>0</v>
      </c>
      <c r="I22" s="9">
        <f t="shared" si="1"/>
        <v>0</v>
      </c>
      <c r="J22" s="9">
        <f t="shared" si="2"/>
        <v>0</v>
      </c>
    </row>
    <row r="23" spans="1:10" ht="63.75" x14ac:dyDescent="0.25">
      <c r="A23" s="10">
        <v>17</v>
      </c>
      <c r="B23" s="21" t="s">
        <v>697</v>
      </c>
      <c r="C23" s="23" t="s">
        <v>698</v>
      </c>
      <c r="D23" s="23" t="s">
        <v>640</v>
      </c>
      <c r="E23" s="34">
        <v>1</v>
      </c>
      <c r="F23" s="12"/>
      <c r="G23" s="8"/>
      <c r="H23" s="9">
        <f t="shared" si="0"/>
        <v>0</v>
      </c>
      <c r="I23" s="9">
        <f t="shared" si="1"/>
        <v>0</v>
      </c>
      <c r="J23" s="9">
        <f t="shared" si="2"/>
        <v>0</v>
      </c>
    </row>
    <row r="24" spans="1:10" ht="25.5" x14ac:dyDescent="0.25">
      <c r="A24" s="10">
        <v>18</v>
      </c>
      <c r="B24" s="21" t="s">
        <v>699</v>
      </c>
      <c r="C24" s="23" t="s">
        <v>700</v>
      </c>
      <c r="D24" s="23" t="s">
        <v>641</v>
      </c>
      <c r="E24" s="34">
        <v>1</v>
      </c>
      <c r="F24" s="12"/>
      <c r="G24" s="8"/>
      <c r="H24" s="9">
        <f t="shared" si="0"/>
        <v>0</v>
      </c>
      <c r="I24" s="9">
        <f t="shared" si="1"/>
        <v>0</v>
      </c>
      <c r="J24" s="9">
        <f t="shared" si="2"/>
        <v>0</v>
      </c>
    </row>
    <row r="25" spans="1:10" ht="38.25" x14ac:dyDescent="0.25">
      <c r="A25" s="6">
        <v>19</v>
      </c>
      <c r="B25" s="21" t="s">
        <v>701</v>
      </c>
      <c r="C25" s="23" t="s">
        <v>702</v>
      </c>
      <c r="D25" s="23" t="s">
        <v>642</v>
      </c>
      <c r="E25" s="34">
        <v>10</v>
      </c>
      <c r="F25" s="12"/>
      <c r="G25" s="8"/>
      <c r="H25" s="9">
        <f t="shared" si="0"/>
        <v>0</v>
      </c>
      <c r="I25" s="9">
        <f t="shared" si="1"/>
        <v>0</v>
      </c>
      <c r="J25" s="9">
        <f t="shared" si="2"/>
        <v>0</v>
      </c>
    </row>
    <row r="26" spans="1:10" ht="51" x14ac:dyDescent="0.25">
      <c r="A26" s="10">
        <v>20</v>
      </c>
      <c r="B26" s="23" t="s">
        <v>703</v>
      </c>
      <c r="C26" s="23" t="s">
        <v>705</v>
      </c>
      <c r="D26" s="23" t="s">
        <v>704</v>
      </c>
      <c r="E26" s="34">
        <v>10</v>
      </c>
      <c r="F26" s="12"/>
      <c r="G26" s="8"/>
      <c r="H26" s="9">
        <f t="shared" si="0"/>
        <v>0</v>
      </c>
      <c r="I26" s="9">
        <f t="shared" si="1"/>
        <v>0</v>
      </c>
      <c r="J26" s="9">
        <f t="shared" si="2"/>
        <v>0</v>
      </c>
    </row>
    <row r="27" spans="1:10" ht="38.25" x14ac:dyDescent="0.25">
      <c r="A27" s="10">
        <v>21</v>
      </c>
      <c r="B27" s="21" t="s">
        <v>706</v>
      </c>
      <c r="C27" s="23" t="s">
        <v>707</v>
      </c>
      <c r="D27" s="23" t="s">
        <v>643</v>
      </c>
      <c r="E27" s="34">
        <v>1</v>
      </c>
      <c r="F27" s="12"/>
      <c r="G27" s="8"/>
      <c r="H27" s="9">
        <f t="shared" si="0"/>
        <v>0</v>
      </c>
      <c r="I27" s="9">
        <f>E27*F27</f>
        <v>0</v>
      </c>
      <c r="J27" s="9">
        <f>H27*E27</f>
        <v>0</v>
      </c>
    </row>
    <row r="28" spans="1:10" ht="76.5" x14ac:dyDescent="0.25">
      <c r="A28" s="6">
        <v>22</v>
      </c>
      <c r="B28" s="21" t="s">
        <v>708</v>
      </c>
      <c r="C28" s="23" t="s">
        <v>709</v>
      </c>
      <c r="D28" s="23" t="s">
        <v>644</v>
      </c>
      <c r="E28" s="34">
        <v>1</v>
      </c>
      <c r="F28" s="12"/>
      <c r="G28" s="8"/>
      <c r="H28" s="9">
        <f t="shared" si="0"/>
        <v>0</v>
      </c>
      <c r="I28" s="9">
        <f>E28*F28</f>
        <v>0</v>
      </c>
      <c r="J28" s="9">
        <f>H28*E28</f>
        <v>0</v>
      </c>
    </row>
    <row r="29" spans="1:10" ht="38.25" x14ac:dyDescent="0.25">
      <c r="A29" s="10">
        <v>23</v>
      </c>
      <c r="B29" s="21" t="s">
        <v>710</v>
      </c>
      <c r="C29" s="23" t="s">
        <v>711</v>
      </c>
      <c r="D29" s="23" t="s">
        <v>644</v>
      </c>
      <c r="E29" s="34">
        <v>1</v>
      </c>
      <c r="F29" s="12"/>
      <c r="G29" s="8"/>
      <c r="H29" s="9">
        <f t="shared" ref="H29:H36" si="3">F29+F29*G29</f>
        <v>0</v>
      </c>
      <c r="I29" s="9">
        <f t="shared" ref="I29:I36" si="4">E29*F29</f>
        <v>0</v>
      </c>
      <c r="J29" s="9">
        <f t="shared" ref="J29:J36" si="5">H29*E29</f>
        <v>0</v>
      </c>
    </row>
    <row r="30" spans="1:10" ht="51" x14ac:dyDescent="0.25">
      <c r="A30" s="10">
        <v>24</v>
      </c>
      <c r="B30" s="21" t="s">
        <v>714</v>
      </c>
      <c r="C30" s="23" t="s">
        <v>712</v>
      </c>
      <c r="D30" s="23" t="s">
        <v>645</v>
      </c>
      <c r="E30" s="34">
        <v>1</v>
      </c>
      <c r="F30" s="12"/>
      <c r="G30" s="8"/>
      <c r="H30" s="9">
        <f t="shared" si="3"/>
        <v>0</v>
      </c>
      <c r="I30" s="9">
        <f t="shared" si="4"/>
        <v>0</v>
      </c>
      <c r="J30" s="9">
        <f t="shared" si="5"/>
        <v>0</v>
      </c>
    </row>
    <row r="31" spans="1:10" ht="51" x14ac:dyDescent="0.25">
      <c r="A31" s="6">
        <v>25</v>
      </c>
      <c r="B31" s="21" t="s">
        <v>713</v>
      </c>
      <c r="C31" s="23" t="s">
        <v>715</v>
      </c>
      <c r="D31" s="23" t="s">
        <v>645</v>
      </c>
      <c r="E31" s="34">
        <v>1</v>
      </c>
      <c r="F31" s="12"/>
      <c r="G31" s="8"/>
      <c r="H31" s="9">
        <f t="shared" si="3"/>
        <v>0</v>
      </c>
      <c r="I31" s="9">
        <f t="shared" si="4"/>
        <v>0</v>
      </c>
      <c r="J31" s="9">
        <f t="shared" si="5"/>
        <v>0</v>
      </c>
    </row>
    <row r="32" spans="1:10" ht="38.25" x14ac:dyDescent="0.25">
      <c r="A32" s="10">
        <v>26</v>
      </c>
      <c r="B32" s="21" t="s">
        <v>716</v>
      </c>
      <c r="C32" s="23" t="s">
        <v>717</v>
      </c>
      <c r="D32" s="23" t="s">
        <v>646</v>
      </c>
      <c r="E32" s="34">
        <v>1</v>
      </c>
      <c r="F32" s="12"/>
      <c r="G32" s="8"/>
      <c r="H32" s="9">
        <f t="shared" si="3"/>
        <v>0</v>
      </c>
      <c r="I32" s="9">
        <f t="shared" si="4"/>
        <v>0</v>
      </c>
      <c r="J32" s="9">
        <f t="shared" si="5"/>
        <v>0</v>
      </c>
    </row>
    <row r="33" spans="1:10" ht="38.25" x14ac:dyDescent="0.25">
      <c r="A33" s="10">
        <v>27</v>
      </c>
      <c r="B33" s="21" t="s">
        <v>718</v>
      </c>
      <c r="C33" s="22" t="s">
        <v>719</v>
      </c>
      <c r="D33" s="23" t="s">
        <v>28</v>
      </c>
      <c r="E33" s="34">
        <v>1</v>
      </c>
      <c r="F33" s="12"/>
      <c r="G33" s="8"/>
      <c r="H33" s="9">
        <f t="shared" si="3"/>
        <v>0</v>
      </c>
      <c r="I33" s="9">
        <f t="shared" si="4"/>
        <v>0</v>
      </c>
      <c r="J33" s="9">
        <f t="shared" si="5"/>
        <v>0</v>
      </c>
    </row>
    <row r="34" spans="1:10" ht="25.5" x14ac:dyDescent="0.25">
      <c r="A34" s="6">
        <v>28</v>
      </c>
      <c r="B34" s="23" t="s">
        <v>721</v>
      </c>
      <c r="C34" s="23" t="s">
        <v>720</v>
      </c>
      <c r="D34" s="23" t="s">
        <v>647</v>
      </c>
      <c r="E34" s="34">
        <v>5</v>
      </c>
      <c r="F34" s="12"/>
      <c r="G34" s="8"/>
      <c r="H34" s="9">
        <f t="shared" si="3"/>
        <v>0</v>
      </c>
      <c r="I34" s="9">
        <f t="shared" si="4"/>
        <v>0</v>
      </c>
      <c r="J34" s="9">
        <f t="shared" si="5"/>
        <v>0</v>
      </c>
    </row>
    <row r="35" spans="1:10" ht="51" x14ac:dyDescent="0.25">
      <c r="A35" s="10">
        <v>29</v>
      </c>
      <c r="B35" s="23" t="s">
        <v>724</v>
      </c>
      <c r="C35" s="23" t="s">
        <v>723</v>
      </c>
      <c r="D35" s="23" t="s">
        <v>65</v>
      </c>
      <c r="E35" s="34">
        <v>1</v>
      </c>
      <c r="F35" s="12"/>
      <c r="G35" s="8"/>
      <c r="H35" s="9">
        <f t="shared" si="3"/>
        <v>0</v>
      </c>
      <c r="I35" s="9">
        <f t="shared" si="4"/>
        <v>0</v>
      </c>
      <c r="J35" s="9">
        <f t="shared" si="5"/>
        <v>0</v>
      </c>
    </row>
    <row r="36" spans="1:10" ht="51" x14ac:dyDescent="0.25">
      <c r="A36" s="10">
        <v>30</v>
      </c>
      <c r="B36" s="21" t="s">
        <v>725</v>
      </c>
      <c r="C36" s="23" t="s">
        <v>722</v>
      </c>
      <c r="D36" s="23" t="s">
        <v>65</v>
      </c>
      <c r="E36" s="34">
        <v>1</v>
      </c>
      <c r="F36" s="12"/>
      <c r="G36" s="8"/>
      <c r="H36" s="9">
        <f t="shared" si="3"/>
        <v>0</v>
      </c>
      <c r="I36" s="9">
        <f t="shared" si="4"/>
        <v>0</v>
      </c>
      <c r="J36" s="9">
        <f t="shared" si="5"/>
        <v>0</v>
      </c>
    </row>
    <row r="37" spans="1:10" ht="51" x14ac:dyDescent="0.25">
      <c r="A37" s="6">
        <v>31</v>
      </c>
      <c r="B37" s="21" t="s">
        <v>726</v>
      </c>
      <c r="C37" s="23" t="s">
        <v>727</v>
      </c>
      <c r="D37" s="23" t="s">
        <v>28</v>
      </c>
      <c r="E37" s="34">
        <v>1</v>
      </c>
      <c r="F37" s="12"/>
      <c r="G37" s="8"/>
      <c r="H37" s="9">
        <f t="shared" ref="H37:H89" si="6">F37+F37*G37</f>
        <v>0</v>
      </c>
      <c r="I37" s="9">
        <f t="shared" ref="I37:I89" si="7">E37*F37</f>
        <v>0</v>
      </c>
      <c r="J37" s="9">
        <f t="shared" ref="J37:J89" si="8">H37*E37</f>
        <v>0</v>
      </c>
    </row>
    <row r="38" spans="1:10" ht="25.5" x14ac:dyDescent="0.25">
      <c r="A38" s="10">
        <v>32</v>
      </c>
      <c r="B38" s="21" t="s">
        <v>739</v>
      </c>
      <c r="C38" s="23" t="s">
        <v>728</v>
      </c>
      <c r="D38" s="23" t="s">
        <v>648</v>
      </c>
      <c r="E38" s="34">
        <v>1</v>
      </c>
      <c r="F38" s="12"/>
      <c r="G38" s="8"/>
      <c r="H38" s="9">
        <f t="shared" si="6"/>
        <v>0</v>
      </c>
      <c r="I38" s="9">
        <f t="shared" si="7"/>
        <v>0</v>
      </c>
      <c r="J38" s="9">
        <f t="shared" si="8"/>
        <v>0</v>
      </c>
    </row>
    <row r="39" spans="1:10" ht="51" x14ac:dyDescent="0.25">
      <c r="A39" s="10">
        <v>33</v>
      </c>
      <c r="B39" s="21" t="s">
        <v>729</v>
      </c>
      <c r="C39" s="23" t="s">
        <v>730</v>
      </c>
      <c r="D39" s="23" t="s">
        <v>645</v>
      </c>
      <c r="E39" s="34">
        <v>1</v>
      </c>
      <c r="F39" s="12"/>
      <c r="G39" s="8"/>
      <c r="H39" s="9">
        <f t="shared" si="6"/>
        <v>0</v>
      </c>
      <c r="I39" s="9">
        <f t="shared" si="7"/>
        <v>0</v>
      </c>
      <c r="J39" s="9">
        <f t="shared" si="8"/>
        <v>0</v>
      </c>
    </row>
    <row r="40" spans="1:10" ht="63.75" x14ac:dyDescent="0.25">
      <c r="A40" s="6">
        <v>34</v>
      </c>
      <c r="B40" s="21" t="s">
        <v>473</v>
      </c>
      <c r="C40" s="22" t="s">
        <v>731</v>
      </c>
      <c r="D40" s="23" t="s">
        <v>649</v>
      </c>
      <c r="E40" s="34">
        <v>5</v>
      </c>
      <c r="F40" s="12"/>
      <c r="G40" s="8"/>
      <c r="H40" s="9">
        <f t="shared" si="6"/>
        <v>0</v>
      </c>
      <c r="I40" s="9">
        <f t="shared" si="7"/>
        <v>0</v>
      </c>
      <c r="J40" s="9">
        <f t="shared" si="8"/>
        <v>0</v>
      </c>
    </row>
    <row r="41" spans="1:10" ht="51" x14ac:dyDescent="0.25">
      <c r="A41" s="10">
        <v>35</v>
      </c>
      <c r="B41" s="21" t="s">
        <v>732</v>
      </c>
      <c r="C41" s="23" t="s">
        <v>734</v>
      </c>
      <c r="D41" s="23" t="s">
        <v>650</v>
      </c>
      <c r="E41" s="34">
        <v>10</v>
      </c>
      <c r="F41" s="12"/>
      <c r="G41" s="8"/>
      <c r="H41" s="9">
        <f t="shared" si="6"/>
        <v>0</v>
      </c>
      <c r="I41" s="9">
        <f t="shared" si="7"/>
        <v>0</v>
      </c>
      <c r="J41" s="9">
        <f t="shared" si="8"/>
        <v>0</v>
      </c>
    </row>
    <row r="42" spans="1:10" ht="63.75" x14ac:dyDescent="0.25">
      <c r="A42" s="10">
        <v>36</v>
      </c>
      <c r="B42" s="21" t="s">
        <v>733</v>
      </c>
      <c r="C42" s="23" t="s">
        <v>735</v>
      </c>
      <c r="D42" s="23" t="s">
        <v>651</v>
      </c>
      <c r="E42" s="34">
        <v>10</v>
      </c>
      <c r="F42" s="12"/>
      <c r="G42" s="8"/>
      <c r="H42" s="9">
        <f t="shared" si="6"/>
        <v>0</v>
      </c>
      <c r="I42" s="9">
        <f t="shared" si="7"/>
        <v>0</v>
      </c>
      <c r="J42" s="9">
        <f t="shared" si="8"/>
        <v>0</v>
      </c>
    </row>
    <row r="43" spans="1:10" ht="38.25" x14ac:dyDescent="0.25">
      <c r="A43" s="6">
        <v>37</v>
      </c>
      <c r="B43" s="28" t="s">
        <v>736</v>
      </c>
      <c r="C43" s="23" t="s">
        <v>737</v>
      </c>
      <c r="D43" s="23" t="s">
        <v>652</v>
      </c>
      <c r="E43" s="34">
        <v>1</v>
      </c>
      <c r="F43" s="12"/>
      <c r="G43" s="8"/>
      <c r="H43" s="9">
        <f t="shared" si="6"/>
        <v>0</v>
      </c>
      <c r="I43" s="9">
        <f t="shared" si="7"/>
        <v>0</v>
      </c>
      <c r="J43" s="9">
        <f t="shared" si="8"/>
        <v>0</v>
      </c>
    </row>
    <row r="44" spans="1:10" ht="38.25" x14ac:dyDescent="0.25">
      <c r="A44" s="10">
        <v>38</v>
      </c>
      <c r="B44" s="28" t="s">
        <v>736</v>
      </c>
      <c r="C44" s="23" t="s">
        <v>738</v>
      </c>
      <c r="D44" s="23" t="s">
        <v>652</v>
      </c>
      <c r="E44" s="34">
        <v>1</v>
      </c>
      <c r="F44" s="12"/>
      <c r="G44" s="8"/>
      <c r="H44" s="9">
        <f t="shared" si="6"/>
        <v>0</v>
      </c>
      <c r="I44" s="9">
        <f t="shared" si="7"/>
        <v>0</v>
      </c>
      <c r="J44" s="9">
        <f t="shared" si="8"/>
        <v>0</v>
      </c>
    </row>
    <row r="45" spans="1:10" ht="38.25" x14ac:dyDescent="0.25">
      <c r="A45" s="10">
        <v>39</v>
      </c>
      <c r="B45" s="21" t="s">
        <v>683</v>
      </c>
      <c r="C45" s="23" t="s">
        <v>740</v>
      </c>
      <c r="D45" s="23" t="s">
        <v>652</v>
      </c>
      <c r="E45" s="34">
        <v>1</v>
      </c>
      <c r="F45" s="12"/>
      <c r="G45" s="8"/>
      <c r="H45" s="9">
        <f t="shared" si="6"/>
        <v>0</v>
      </c>
      <c r="I45" s="9">
        <f t="shared" si="7"/>
        <v>0</v>
      </c>
      <c r="J45" s="9">
        <f t="shared" si="8"/>
        <v>0</v>
      </c>
    </row>
    <row r="46" spans="1:10" ht="38.25" x14ac:dyDescent="0.25">
      <c r="A46" s="6">
        <v>40</v>
      </c>
      <c r="B46" s="21" t="s">
        <v>686</v>
      </c>
      <c r="C46" s="23" t="s">
        <v>741</v>
      </c>
      <c r="D46" s="23" t="s">
        <v>652</v>
      </c>
      <c r="E46" s="34">
        <v>1</v>
      </c>
      <c r="F46" s="12"/>
      <c r="G46" s="8"/>
      <c r="H46" s="9">
        <f t="shared" si="6"/>
        <v>0</v>
      </c>
      <c r="I46" s="9">
        <f t="shared" si="7"/>
        <v>0</v>
      </c>
      <c r="J46" s="9">
        <f t="shared" si="8"/>
        <v>0</v>
      </c>
    </row>
    <row r="47" spans="1:10" ht="38.25" x14ac:dyDescent="0.25">
      <c r="A47" s="10">
        <v>41</v>
      </c>
      <c r="B47" s="21" t="s">
        <v>632</v>
      </c>
      <c r="C47" s="23" t="s">
        <v>742</v>
      </c>
      <c r="D47" s="23" t="s">
        <v>652</v>
      </c>
      <c r="E47" s="34">
        <v>1</v>
      </c>
      <c r="F47" s="12"/>
      <c r="G47" s="8"/>
      <c r="H47" s="9">
        <f t="shared" si="6"/>
        <v>0</v>
      </c>
      <c r="I47" s="9">
        <f t="shared" si="7"/>
        <v>0</v>
      </c>
      <c r="J47" s="9">
        <f t="shared" si="8"/>
        <v>0</v>
      </c>
    </row>
    <row r="48" spans="1:10" ht="25.5" x14ac:dyDescent="0.25">
      <c r="A48" s="10">
        <v>42</v>
      </c>
      <c r="B48" s="21" t="s">
        <v>743</v>
      </c>
      <c r="C48" s="23" t="s">
        <v>744</v>
      </c>
      <c r="D48" s="23" t="s">
        <v>229</v>
      </c>
      <c r="E48" s="34">
        <v>1</v>
      </c>
      <c r="F48" s="12"/>
      <c r="G48" s="8"/>
      <c r="H48" s="9">
        <f t="shared" si="6"/>
        <v>0</v>
      </c>
      <c r="I48" s="9">
        <f t="shared" si="7"/>
        <v>0</v>
      </c>
      <c r="J48" s="9">
        <f t="shared" si="8"/>
        <v>0</v>
      </c>
    </row>
    <row r="49" spans="1:10" ht="26.25" x14ac:dyDescent="0.25">
      <c r="A49" s="6">
        <v>43</v>
      </c>
      <c r="B49" s="21" t="s">
        <v>746</v>
      </c>
      <c r="C49" s="29" t="s">
        <v>745</v>
      </c>
      <c r="D49" s="23" t="s">
        <v>229</v>
      </c>
      <c r="E49" s="34">
        <v>1</v>
      </c>
      <c r="F49" s="12"/>
      <c r="G49" s="8"/>
      <c r="H49" s="9">
        <f t="shared" si="6"/>
        <v>0</v>
      </c>
      <c r="I49" s="9">
        <f t="shared" si="7"/>
        <v>0</v>
      </c>
      <c r="J49" s="9">
        <f t="shared" si="8"/>
        <v>0</v>
      </c>
    </row>
    <row r="50" spans="1:10" ht="26.25" x14ac:dyDescent="0.25">
      <c r="A50" s="10">
        <v>44</v>
      </c>
      <c r="B50" s="21" t="s">
        <v>746</v>
      </c>
      <c r="C50" s="29" t="s">
        <v>747</v>
      </c>
      <c r="D50" s="23" t="s">
        <v>229</v>
      </c>
      <c r="E50" s="34">
        <v>1</v>
      </c>
      <c r="F50" s="12"/>
      <c r="G50" s="8"/>
      <c r="H50" s="9">
        <f t="shared" si="6"/>
        <v>0</v>
      </c>
      <c r="I50" s="9">
        <f t="shared" si="7"/>
        <v>0</v>
      </c>
      <c r="J50" s="9">
        <f t="shared" si="8"/>
        <v>0</v>
      </c>
    </row>
    <row r="51" spans="1:10" ht="38.25" x14ac:dyDescent="0.25">
      <c r="A51" s="10">
        <v>45</v>
      </c>
      <c r="B51" s="21" t="s">
        <v>748</v>
      </c>
      <c r="C51" s="23" t="s">
        <v>749</v>
      </c>
      <c r="D51" s="23" t="s">
        <v>653</v>
      </c>
      <c r="E51" s="34">
        <v>10</v>
      </c>
      <c r="F51" s="12"/>
      <c r="G51" s="8"/>
      <c r="H51" s="9">
        <f t="shared" si="6"/>
        <v>0</v>
      </c>
      <c r="I51" s="9">
        <f t="shared" si="7"/>
        <v>0</v>
      </c>
      <c r="J51" s="9">
        <f t="shared" si="8"/>
        <v>0</v>
      </c>
    </row>
    <row r="52" spans="1:10" ht="15" x14ac:dyDescent="0.25">
      <c r="A52" s="6">
        <v>46</v>
      </c>
      <c r="B52" s="21" t="s">
        <v>686</v>
      </c>
      <c r="C52" s="22" t="s">
        <v>750</v>
      </c>
      <c r="D52" s="23" t="s">
        <v>652</v>
      </c>
      <c r="E52" s="34">
        <v>1</v>
      </c>
      <c r="F52" s="12"/>
      <c r="G52" s="8"/>
      <c r="H52" s="9">
        <f t="shared" si="6"/>
        <v>0</v>
      </c>
      <c r="I52" s="9">
        <f t="shared" si="7"/>
        <v>0</v>
      </c>
      <c r="J52" s="9">
        <f t="shared" si="8"/>
        <v>0</v>
      </c>
    </row>
    <row r="53" spans="1:10" ht="15" x14ac:dyDescent="0.25">
      <c r="A53" s="10">
        <v>47</v>
      </c>
      <c r="B53" s="21" t="s">
        <v>632</v>
      </c>
      <c r="C53" s="22" t="s">
        <v>751</v>
      </c>
      <c r="D53" s="23" t="s">
        <v>652</v>
      </c>
      <c r="E53" s="34">
        <v>1</v>
      </c>
      <c r="F53" s="12"/>
      <c r="G53" s="8"/>
      <c r="H53" s="9">
        <f t="shared" si="6"/>
        <v>0</v>
      </c>
      <c r="I53" s="9">
        <f t="shared" si="7"/>
        <v>0</v>
      </c>
      <c r="J53" s="9">
        <f t="shared" si="8"/>
        <v>0</v>
      </c>
    </row>
    <row r="54" spans="1:10" ht="15" x14ac:dyDescent="0.25">
      <c r="A54" s="10">
        <v>48</v>
      </c>
      <c r="B54" s="21" t="s">
        <v>683</v>
      </c>
      <c r="C54" s="22" t="s">
        <v>752</v>
      </c>
      <c r="D54" s="23" t="s">
        <v>652</v>
      </c>
      <c r="E54" s="34">
        <v>1</v>
      </c>
      <c r="F54" s="12"/>
      <c r="G54" s="8"/>
      <c r="H54" s="9">
        <f t="shared" si="6"/>
        <v>0</v>
      </c>
      <c r="I54" s="9">
        <f t="shared" si="7"/>
        <v>0</v>
      </c>
      <c r="J54" s="9">
        <f t="shared" si="8"/>
        <v>0</v>
      </c>
    </row>
    <row r="55" spans="1:10" ht="15" x14ac:dyDescent="0.25">
      <c r="A55" s="6">
        <v>49</v>
      </c>
      <c r="B55" s="21" t="s">
        <v>755</v>
      </c>
      <c r="C55" s="22" t="s">
        <v>753</v>
      </c>
      <c r="D55" s="23" t="s">
        <v>652</v>
      </c>
      <c r="E55" s="34">
        <v>1</v>
      </c>
      <c r="F55" s="12"/>
      <c r="G55" s="8"/>
      <c r="H55" s="9">
        <f t="shared" si="6"/>
        <v>0</v>
      </c>
      <c r="I55" s="9">
        <f t="shared" si="7"/>
        <v>0</v>
      </c>
      <c r="J55" s="9">
        <f t="shared" si="8"/>
        <v>0</v>
      </c>
    </row>
    <row r="56" spans="1:10" ht="15" x14ac:dyDescent="0.25">
      <c r="A56" s="10">
        <v>50</v>
      </c>
      <c r="B56" s="21" t="s">
        <v>755</v>
      </c>
      <c r="C56" s="22" t="s">
        <v>754</v>
      </c>
      <c r="D56" s="23" t="s">
        <v>652</v>
      </c>
      <c r="E56" s="34">
        <v>1</v>
      </c>
      <c r="F56" s="12"/>
      <c r="G56" s="8"/>
      <c r="H56" s="9">
        <f t="shared" si="6"/>
        <v>0</v>
      </c>
      <c r="I56" s="9">
        <f t="shared" si="7"/>
        <v>0</v>
      </c>
      <c r="J56" s="9">
        <f t="shared" si="8"/>
        <v>0</v>
      </c>
    </row>
    <row r="57" spans="1:10" ht="25.5" x14ac:dyDescent="0.25">
      <c r="A57" s="10">
        <v>51</v>
      </c>
      <c r="B57" s="21" t="s">
        <v>305</v>
      </c>
      <c r="C57" s="23" t="s">
        <v>756</v>
      </c>
      <c r="D57" s="23" t="s">
        <v>652</v>
      </c>
      <c r="E57" s="34">
        <v>1</v>
      </c>
      <c r="F57" s="12"/>
      <c r="G57" s="8"/>
      <c r="H57" s="9">
        <f t="shared" si="6"/>
        <v>0</v>
      </c>
      <c r="I57" s="9">
        <f t="shared" si="7"/>
        <v>0</v>
      </c>
      <c r="J57" s="9">
        <f t="shared" si="8"/>
        <v>0</v>
      </c>
    </row>
    <row r="58" spans="1:10" ht="38.25" x14ac:dyDescent="0.25">
      <c r="A58" s="6">
        <v>52</v>
      </c>
      <c r="B58" s="21" t="s">
        <v>697</v>
      </c>
      <c r="C58" s="23" t="s">
        <v>757</v>
      </c>
      <c r="D58" s="23" t="s">
        <v>654</v>
      </c>
      <c r="E58" s="34">
        <v>10</v>
      </c>
      <c r="F58" s="12"/>
      <c r="G58" s="8"/>
      <c r="H58" s="9">
        <f t="shared" si="6"/>
        <v>0</v>
      </c>
      <c r="I58" s="9">
        <f t="shared" si="7"/>
        <v>0</v>
      </c>
      <c r="J58" s="9">
        <f t="shared" si="8"/>
        <v>0</v>
      </c>
    </row>
    <row r="59" spans="1:10" ht="38.25" x14ac:dyDescent="0.25">
      <c r="A59" s="10">
        <v>53</v>
      </c>
      <c r="B59" s="21" t="s">
        <v>697</v>
      </c>
      <c r="C59" s="23" t="s">
        <v>758</v>
      </c>
      <c r="D59" s="23" t="s">
        <v>652</v>
      </c>
      <c r="E59" s="34">
        <v>10</v>
      </c>
      <c r="F59" s="12"/>
      <c r="G59" s="8"/>
      <c r="H59" s="9">
        <f t="shared" si="6"/>
        <v>0</v>
      </c>
      <c r="I59" s="9">
        <f t="shared" si="7"/>
        <v>0</v>
      </c>
      <c r="J59" s="9">
        <f t="shared" si="8"/>
        <v>0</v>
      </c>
    </row>
    <row r="60" spans="1:10" ht="38.25" x14ac:dyDescent="0.25">
      <c r="A60" s="10">
        <v>54</v>
      </c>
      <c r="B60" s="21" t="s">
        <v>697</v>
      </c>
      <c r="C60" s="23" t="s">
        <v>759</v>
      </c>
      <c r="D60" s="23" t="s">
        <v>655</v>
      </c>
      <c r="E60" s="34">
        <v>10</v>
      </c>
      <c r="F60" s="12"/>
      <c r="G60" s="8"/>
      <c r="H60" s="9">
        <f t="shared" si="6"/>
        <v>0</v>
      </c>
      <c r="I60" s="9">
        <f t="shared" si="7"/>
        <v>0</v>
      </c>
      <c r="J60" s="9">
        <f t="shared" si="8"/>
        <v>0</v>
      </c>
    </row>
    <row r="61" spans="1:10" ht="51" x14ac:dyDescent="0.25">
      <c r="A61" s="6">
        <v>55</v>
      </c>
      <c r="B61" s="21" t="s">
        <v>760</v>
      </c>
      <c r="C61" s="23" t="s">
        <v>761</v>
      </c>
      <c r="D61" s="23" t="s">
        <v>656</v>
      </c>
      <c r="E61" s="34">
        <v>10</v>
      </c>
      <c r="F61" s="12"/>
      <c r="G61" s="8"/>
      <c r="H61" s="9">
        <f t="shared" si="6"/>
        <v>0</v>
      </c>
      <c r="I61" s="9">
        <f t="shared" si="7"/>
        <v>0</v>
      </c>
      <c r="J61" s="9">
        <f t="shared" si="8"/>
        <v>0</v>
      </c>
    </row>
    <row r="62" spans="1:10" ht="51" x14ac:dyDescent="0.25">
      <c r="A62" s="10">
        <v>56</v>
      </c>
      <c r="B62" s="21" t="s">
        <v>689</v>
      </c>
      <c r="C62" s="23" t="s">
        <v>764</v>
      </c>
      <c r="D62" s="23" t="s">
        <v>652</v>
      </c>
      <c r="E62" s="34">
        <v>10</v>
      </c>
      <c r="F62" s="12"/>
      <c r="G62" s="8"/>
      <c r="H62" s="9">
        <f t="shared" si="6"/>
        <v>0</v>
      </c>
      <c r="I62" s="9">
        <f t="shared" si="7"/>
        <v>0</v>
      </c>
      <c r="J62" s="9">
        <f t="shared" si="8"/>
        <v>0</v>
      </c>
    </row>
    <row r="63" spans="1:10" ht="25.5" x14ac:dyDescent="0.25">
      <c r="A63" s="10">
        <v>57</v>
      </c>
      <c r="B63" s="21" t="s">
        <v>762</v>
      </c>
      <c r="C63" s="23" t="s">
        <v>763</v>
      </c>
      <c r="D63" s="23" t="s">
        <v>657</v>
      </c>
      <c r="E63" s="34">
        <v>1</v>
      </c>
      <c r="F63" s="12"/>
      <c r="G63" s="8"/>
      <c r="H63" s="9">
        <f t="shared" si="6"/>
        <v>0</v>
      </c>
      <c r="I63" s="9">
        <f>E63*F63</f>
        <v>0</v>
      </c>
      <c r="J63" s="9">
        <f>H63*E63</f>
        <v>0</v>
      </c>
    </row>
    <row r="64" spans="1:10" ht="38.25" x14ac:dyDescent="0.25">
      <c r="A64" s="6">
        <v>58</v>
      </c>
      <c r="B64" s="21" t="s">
        <v>765</v>
      </c>
      <c r="C64" s="23" t="s">
        <v>766</v>
      </c>
      <c r="D64" s="23" t="s">
        <v>658</v>
      </c>
      <c r="E64" s="34">
        <v>1</v>
      </c>
      <c r="F64" s="12"/>
      <c r="G64" s="8"/>
      <c r="H64" s="9">
        <f>F64+F64*G64</f>
        <v>0</v>
      </c>
      <c r="I64" s="9">
        <f>E64*F64</f>
        <v>0</v>
      </c>
      <c r="J64" s="9">
        <f t="shared" si="8"/>
        <v>0</v>
      </c>
    </row>
    <row r="65" spans="1:10" ht="38.25" x14ac:dyDescent="0.25">
      <c r="A65" s="10">
        <v>59</v>
      </c>
      <c r="B65" s="21" t="s">
        <v>765</v>
      </c>
      <c r="C65" s="23" t="s">
        <v>767</v>
      </c>
      <c r="D65" s="23" t="s">
        <v>658</v>
      </c>
      <c r="E65" s="34">
        <v>1</v>
      </c>
      <c r="F65" s="12"/>
      <c r="G65" s="8"/>
      <c r="H65" s="9">
        <f t="shared" si="6"/>
        <v>0</v>
      </c>
      <c r="I65" s="9">
        <f t="shared" si="7"/>
        <v>0</v>
      </c>
      <c r="J65" s="9">
        <f t="shared" si="8"/>
        <v>0</v>
      </c>
    </row>
    <row r="66" spans="1:10" ht="51" x14ac:dyDescent="0.25">
      <c r="A66" s="10">
        <v>60</v>
      </c>
      <c r="B66" s="21" t="s">
        <v>765</v>
      </c>
      <c r="C66" s="23" t="s">
        <v>768</v>
      </c>
      <c r="D66" s="23" t="s">
        <v>658</v>
      </c>
      <c r="E66" s="34">
        <v>1</v>
      </c>
      <c r="F66" s="12"/>
      <c r="G66" s="8"/>
      <c r="H66" s="9">
        <f t="shared" si="6"/>
        <v>0</v>
      </c>
      <c r="I66" s="9">
        <f t="shared" si="7"/>
        <v>0</v>
      </c>
      <c r="J66" s="9">
        <f t="shared" si="8"/>
        <v>0</v>
      </c>
    </row>
    <row r="67" spans="1:10" ht="63.75" x14ac:dyDescent="0.25">
      <c r="A67" s="6">
        <v>61</v>
      </c>
      <c r="B67" s="21" t="s">
        <v>769</v>
      </c>
      <c r="C67" s="23" t="s">
        <v>775</v>
      </c>
      <c r="D67" s="23" t="s">
        <v>659</v>
      </c>
      <c r="E67" s="34">
        <v>1</v>
      </c>
      <c r="F67" s="12"/>
      <c r="G67" s="8"/>
      <c r="H67" s="9">
        <f t="shared" si="6"/>
        <v>0</v>
      </c>
      <c r="I67" s="9">
        <f t="shared" si="7"/>
        <v>0</v>
      </c>
      <c r="J67" s="9">
        <f t="shared" si="8"/>
        <v>0</v>
      </c>
    </row>
    <row r="68" spans="1:10" ht="38.25" x14ac:dyDescent="0.25">
      <c r="A68" s="10">
        <v>62</v>
      </c>
      <c r="B68" s="21" t="s">
        <v>770</v>
      </c>
      <c r="C68" s="23" t="s">
        <v>774</v>
      </c>
      <c r="D68" s="23" t="s">
        <v>657</v>
      </c>
      <c r="E68" s="34">
        <v>1</v>
      </c>
      <c r="F68" s="12"/>
      <c r="G68" s="8"/>
      <c r="H68" s="9">
        <f t="shared" si="6"/>
        <v>0</v>
      </c>
      <c r="I68" s="9">
        <f t="shared" si="7"/>
        <v>0</v>
      </c>
      <c r="J68" s="9">
        <f t="shared" si="8"/>
        <v>0</v>
      </c>
    </row>
    <row r="69" spans="1:10" ht="25.5" x14ac:dyDescent="0.25">
      <c r="A69" s="10">
        <v>63</v>
      </c>
      <c r="B69" s="21" t="s">
        <v>770</v>
      </c>
      <c r="C69" s="23" t="s">
        <v>771</v>
      </c>
      <c r="D69" s="23" t="s">
        <v>657</v>
      </c>
      <c r="E69" s="34">
        <v>1</v>
      </c>
      <c r="F69" s="12"/>
      <c r="G69" s="8"/>
      <c r="H69" s="9">
        <f t="shared" si="6"/>
        <v>0</v>
      </c>
      <c r="I69" s="9">
        <f t="shared" si="7"/>
        <v>0</v>
      </c>
      <c r="J69" s="9">
        <f t="shared" si="8"/>
        <v>0</v>
      </c>
    </row>
    <row r="70" spans="1:10" ht="25.5" x14ac:dyDescent="0.25">
      <c r="A70" s="6">
        <v>64</v>
      </c>
      <c r="B70" s="21" t="s">
        <v>772</v>
      </c>
      <c r="C70" s="23" t="s">
        <v>773</v>
      </c>
      <c r="D70" s="23" t="s">
        <v>652</v>
      </c>
      <c r="E70" s="34">
        <v>1</v>
      </c>
      <c r="F70" s="12"/>
      <c r="G70" s="8"/>
      <c r="H70" s="9">
        <f t="shared" si="6"/>
        <v>0</v>
      </c>
      <c r="I70" s="9">
        <f t="shared" si="7"/>
        <v>0</v>
      </c>
      <c r="J70" s="9">
        <f t="shared" si="8"/>
        <v>0</v>
      </c>
    </row>
    <row r="71" spans="1:10" ht="25.5" x14ac:dyDescent="0.25">
      <c r="A71" s="10">
        <v>65</v>
      </c>
      <c r="B71" s="21" t="s">
        <v>777</v>
      </c>
      <c r="C71" s="23" t="s">
        <v>778</v>
      </c>
      <c r="D71" s="23" t="s">
        <v>658</v>
      </c>
      <c r="E71" s="34">
        <v>10</v>
      </c>
      <c r="F71" s="12"/>
      <c r="G71" s="8"/>
      <c r="H71" s="9">
        <f t="shared" si="6"/>
        <v>0</v>
      </c>
      <c r="I71" s="9">
        <f t="shared" si="7"/>
        <v>0</v>
      </c>
      <c r="J71" s="9">
        <f t="shared" si="8"/>
        <v>0</v>
      </c>
    </row>
    <row r="72" spans="1:10" ht="25.5" x14ac:dyDescent="0.25">
      <c r="A72" s="10">
        <v>66</v>
      </c>
      <c r="B72" s="21" t="s">
        <v>776</v>
      </c>
      <c r="C72" s="23" t="s">
        <v>779</v>
      </c>
      <c r="D72" s="23" t="s">
        <v>659</v>
      </c>
      <c r="E72" s="34">
        <v>10</v>
      </c>
      <c r="F72" s="12"/>
      <c r="G72" s="8"/>
      <c r="H72" s="9">
        <f t="shared" si="6"/>
        <v>0</v>
      </c>
      <c r="I72" s="9">
        <f t="shared" si="7"/>
        <v>0</v>
      </c>
      <c r="J72" s="9">
        <f t="shared" si="8"/>
        <v>0</v>
      </c>
    </row>
    <row r="73" spans="1:10" ht="25.5" x14ac:dyDescent="0.25">
      <c r="A73" s="6">
        <v>67</v>
      </c>
      <c r="B73" s="21" t="s">
        <v>789</v>
      </c>
      <c r="C73" s="23" t="s">
        <v>800</v>
      </c>
      <c r="D73" s="23" t="s">
        <v>652</v>
      </c>
      <c r="E73" s="34">
        <v>10</v>
      </c>
      <c r="F73" s="12"/>
      <c r="G73" s="8"/>
      <c r="H73" s="9">
        <f t="shared" si="6"/>
        <v>0</v>
      </c>
      <c r="I73" s="9">
        <f t="shared" si="7"/>
        <v>0</v>
      </c>
      <c r="J73" s="9">
        <f t="shared" si="8"/>
        <v>0</v>
      </c>
    </row>
    <row r="74" spans="1:10" ht="25.5" x14ac:dyDescent="0.25">
      <c r="A74" s="10">
        <v>68</v>
      </c>
      <c r="B74" s="21" t="s">
        <v>790</v>
      </c>
      <c r="C74" s="23" t="s">
        <v>801</v>
      </c>
      <c r="D74" s="23" t="s">
        <v>652</v>
      </c>
      <c r="E74" s="34">
        <v>10</v>
      </c>
      <c r="F74" s="12"/>
      <c r="G74" s="8"/>
      <c r="H74" s="9">
        <f t="shared" si="6"/>
        <v>0</v>
      </c>
      <c r="I74" s="9">
        <f t="shared" si="7"/>
        <v>0</v>
      </c>
      <c r="J74" s="9">
        <f t="shared" si="8"/>
        <v>0</v>
      </c>
    </row>
    <row r="75" spans="1:10" ht="25.5" x14ac:dyDescent="0.25">
      <c r="A75" s="10">
        <v>69</v>
      </c>
      <c r="B75" s="21" t="s">
        <v>791</v>
      </c>
      <c r="C75" s="23" t="s">
        <v>802</v>
      </c>
      <c r="D75" s="23" t="s">
        <v>652</v>
      </c>
      <c r="E75" s="34">
        <v>1</v>
      </c>
      <c r="F75" s="12"/>
      <c r="G75" s="8"/>
      <c r="H75" s="9">
        <f t="shared" si="6"/>
        <v>0</v>
      </c>
      <c r="I75" s="9">
        <f t="shared" si="7"/>
        <v>0</v>
      </c>
      <c r="J75" s="9">
        <f t="shared" si="8"/>
        <v>0</v>
      </c>
    </row>
    <row r="76" spans="1:10" ht="25.5" x14ac:dyDescent="0.25">
      <c r="A76" s="6">
        <v>70</v>
      </c>
      <c r="B76" s="21" t="s">
        <v>794</v>
      </c>
      <c r="C76" s="23" t="s">
        <v>803</v>
      </c>
      <c r="D76" s="23" t="s">
        <v>657</v>
      </c>
      <c r="E76" s="34">
        <v>1</v>
      </c>
      <c r="F76" s="12"/>
      <c r="G76" s="8"/>
      <c r="H76" s="9">
        <f t="shared" si="6"/>
        <v>0</v>
      </c>
      <c r="I76" s="9">
        <f t="shared" si="7"/>
        <v>0</v>
      </c>
      <c r="J76" s="9">
        <f t="shared" si="8"/>
        <v>0</v>
      </c>
    </row>
    <row r="77" spans="1:10" ht="25.5" x14ac:dyDescent="0.25">
      <c r="A77" s="10">
        <v>71</v>
      </c>
      <c r="B77" s="21" t="s">
        <v>795</v>
      </c>
      <c r="C77" s="23" t="s">
        <v>804</v>
      </c>
      <c r="D77" s="23" t="s">
        <v>652</v>
      </c>
      <c r="E77" s="34">
        <v>1</v>
      </c>
      <c r="F77" s="12"/>
      <c r="G77" s="8"/>
      <c r="H77" s="9">
        <f t="shared" si="6"/>
        <v>0</v>
      </c>
      <c r="I77" s="9">
        <f t="shared" si="7"/>
        <v>0</v>
      </c>
      <c r="J77" s="9">
        <f t="shared" si="8"/>
        <v>0</v>
      </c>
    </row>
    <row r="78" spans="1:10" ht="15" x14ac:dyDescent="0.25">
      <c r="A78" s="10">
        <v>72</v>
      </c>
      <c r="B78" s="21" t="s">
        <v>795</v>
      </c>
      <c r="C78" s="23" t="s">
        <v>805</v>
      </c>
      <c r="D78" s="23" t="s">
        <v>652</v>
      </c>
      <c r="E78" s="34">
        <v>1</v>
      </c>
      <c r="F78" s="12"/>
      <c r="G78" s="8"/>
      <c r="H78" s="9">
        <f t="shared" si="6"/>
        <v>0</v>
      </c>
      <c r="I78" s="9">
        <f t="shared" si="7"/>
        <v>0</v>
      </c>
      <c r="J78" s="9">
        <f t="shared" si="8"/>
        <v>0</v>
      </c>
    </row>
    <row r="79" spans="1:10" ht="25.5" x14ac:dyDescent="0.25">
      <c r="A79" s="6">
        <v>73</v>
      </c>
      <c r="B79" s="21" t="s">
        <v>794</v>
      </c>
      <c r="C79" s="23" t="s">
        <v>806</v>
      </c>
      <c r="D79" s="23" t="s">
        <v>657</v>
      </c>
      <c r="E79" s="34">
        <v>1</v>
      </c>
      <c r="F79" s="12"/>
      <c r="G79" s="8"/>
      <c r="H79" s="9">
        <f t="shared" si="6"/>
        <v>0</v>
      </c>
      <c r="I79" s="9">
        <f t="shared" si="7"/>
        <v>0</v>
      </c>
      <c r="J79" s="9">
        <f t="shared" si="8"/>
        <v>0</v>
      </c>
    </row>
    <row r="80" spans="1:10" ht="25.5" x14ac:dyDescent="0.25">
      <c r="A80" s="10">
        <v>74</v>
      </c>
      <c r="B80" s="21" t="s">
        <v>792</v>
      </c>
      <c r="C80" s="23" t="s">
        <v>807</v>
      </c>
      <c r="D80" s="23" t="s">
        <v>660</v>
      </c>
      <c r="E80" s="34">
        <v>1</v>
      </c>
      <c r="F80" s="12"/>
      <c r="G80" s="8"/>
      <c r="H80" s="9">
        <f t="shared" si="6"/>
        <v>0</v>
      </c>
      <c r="I80" s="9">
        <f t="shared" si="7"/>
        <v>0</v>
      </c>
      <c r="J80" s="9">
        <f t="shared" si="8"/>
        <v>0</v>
      </c>
    </row>
    <row r="81" spans="1:10" ht="25.5" x14ac:dyDescent="0.25">
      <c r="A81" s="10">
        <v>75</v>
      </c>
      <c r="B81" s="21" t="s">
        <v>793</v>
      </c>
      <c r="C81" s="23" t="s">
        <v>799</v>
      </c>
      <c r="D81" s="23" t="s">
        <v>660</v>
      </c>
      <c r="E81" s="34">
        <v>1</v>
      </c>
      <c r="F81" s="12"/>
      <c r="G81" s="8"/>
      <c r="H81" s="9">
        <f t="shared" si="6"/>
        <v>0</v>
      </c>
      <c r="I81" s="9">
        <f t="shared" si="7"/>
        <v>0</v>
      </c>
      <c r="J81" s="9">
        <f t="shared" si="8"/>
        <v>0</v>
      </c>
    </row>
    <row r="82" spans="1:10" ht="43.5" customHeight="1" x14ac:dyDescent="0.25">
      <c r="A82" s="6">
        <v>76</v>
      </c>
      <c r="B82" s="21" t="s">
        <v>808</v>
      </c>
      <c r="C82" s="23" t="s">
        <v>809</v>
      </c>
      <c r="D82" s="23" t="s">
        <v>661</v>
      </c>
      <c r="E82" s="34">
        <v>1</v>
      </c>
      <c r="F82" s="12"/>
      <c r="G82" s="8"/>
      <c r="H82" s="9">
        <f t="shared" si="6"/>
        <v>0</v>
      </c>
      <c r="I82" s="9">
        <f t="shared" si="7"/>
        <v>0</v>
      </c>
      <c r="J82" s="9">
        <f t="shared" si="8"/>
        <v>0</v>
      </c>
    </row>
    <row r="83" spans="1:10" ht="25.5" x14ac:dyDescent="0.25">
      <c r="A83" s="10">
        <v>77</v>
      </c>
      <c r="B83" s="21" t="s">
        <v>679</v>
      </c>
      <c r="C83" s="23" t="s">
        <v>810</v>
      </c>
      <c r="D83" s="23" t="s">
        <v>662</v>
      </c>
      <c r="E83" s="34">
        <v>1</v>
      </c>
      <c r="F83" s="12"/>
      <c r="G83" s="8"/>
      <c r="H83" s="9">
        <f t="shared" si="6"/>
        <v>0</v>
      </c>
      <c r="I83" s="9">
        <f t="shared" si="7"/>
        <v>0</v>
      </c>
      <c r="J83" s="9">
        <f t="shared" si="8"/>
        <v>0</v>
      </c>
    </row>
    <row r="84" spans="1:10" ht="39.75" customHeight="1" x14ac:dyDescent="0.25">
      <c r="A84" s="10">
        <v>78</v>
      </c>
      <c r="B84" s="21" t="s">
        <v>811</v>
      </c>
      <c r="C84" s="23" t="s">
        <v>812</v>
      </c>
      <c r="D84" s="23" t="s">
        <v>663</v>
      </c>
      <c r="E84" s="34">
        <v>1</v>
      </c>
      <c r="F84" s="12"/>
      <c r="G84" s="8"/>
      <c r="H84" s="9">
        <f t="shared" si="6"/>
        <v>0</v>
      </c>
      <c r="I84" s="9">
        <f t="shared" si="7"/>
        <v>0</v>
      </c>
      <c r="J84" s="9">
        <f t="shared" si="8"/>
        <v>0</v>
      </c>
    </row>
    <row r="85" spans="1:10" ht="25.5" x14ac:dyDescent="0.25">
      <c r="A85" s="6">
        <v>79</v>
      </c>
      <c r="B85" s="21" t="s">
        <v>699</v>
      </c>
      <c r="C85" s="23" t="s">
        <v>813</v>
      </c>
      <c r="D85" s="23" t="s">
        <v>815</v>
      </c>
      <c r="E85" s="34">
        <v>1</v>
      </c>
      <c r="F85" s="12"/>
      <c r="G85" s="8"/>
      <c r="H85" s="9">
        <f t="shared" si="6"/>
        <v>0</v>
      </c>
      <c r="I85" s="9">
        <f t="shared" si="7"/>
        <v>0</v>
      </c>
      <c r="J85" s="9">
        <f t="shared" si="8"/>
        <v>0</v>
      </c>
    </row>
    <row r="86" spans="1:10" ht="25.5" x14ac:dyDescent="0.25">
      <c r="A86" s="10">
        <v>80</v>
      </c>
      <c r="B86" s="21" t="s">
        <v>699</v>
      </c>
      <c r="C86" s="23" t="s">
        <v>814</v>
      </c>
      <c r="D86" s="23" t="s">
        <v>664</v>
      </c>
      <c r="E86" s="34">
        <v>1</v>
      </c>
      <c r="F86" s="12"/>
      <c r="G86" s="8"/>
      <c r="H86" s="9">
        <f t="shared" si="6"/>
        <v>0</v>
      </c>
      <c r="I86" s="9">
        <f t="shared" si="7"/>
        <v>0</v>
      </c>
      <c r="J86" s="9">
        <f t="shared" si="8"/>
        <v>0</v>
      </c>
    </row>
    <row r="87" spans="1:10" ht="25.5" x14ac:dyDescent="0.25">
      <c r="A87" s="10">
        <v>81</v>
      </c>
      <c r="B87" s="21" t="s">
        <v>732</v>
      </c>
      <c r="C87" s="23" t="s">
        <v>816</v>
      </c>
      <c r="D87" s="23" t="s">
        <v>665</v>
      </c>
      <c r="E87" s="34">
        <v>10</v>
      </c>
      <c r="F87" s="12"/>
      <c r="G87" s="8"/>
      <c r="H87" s="9">
        <f t="shared" si="6"/>
        <v>0</v>
      </c>
      <c r="I87" s="9">
        <f t="shared" si="7"/>
        <v>0</v>
      </c>
      <c r="J87" s="9">
        <f t="shared" si="8"/>
        <v>0</v>
      </c>
    </row>
    <row r="88" spans="1:10" ht="25.5" customHeight="1" x14ac:dyDescent="0.25">
      <c r="A88" s="6">
        <v>82</v>
      </c>
      <c r="B88" s="21" t="s">
        <v>679</v>
      </c>
      <c r="C88" s="23" t="s">
        <v>818</v>
      </c>
      <c r="D88" s="23" t="s">
        <v>27</v>
      </c>
      <c r="E88" s="34">
        <v>1</v>
      </c>
      <c r="F88" s="12"/>
      <c r="G88" s="8"/>
      <c r="H88" s="9">
        <f t="shared" si="6"/>
        <v>0</v>
      </c>
      <c r="I88" s="9">
        <f t="shared" si="7"/>
        <v>0</v>
      </c>
      <c r="J88" s="9">
        <f t="shared" si="8"/>
        <v>0</v>
      </c>
    </row>
    <row r="89" spans="1:10" ht="30" customHeight="1" x14ac:dyDescent="0.25">
      <c r="A89" s="10">
        <v>83</v>
      </c>
      <c r="B89" s="21" t="s">
        <v>679</v>
      </c>
      <c r="C89" s="23" t="s">
        <v>819</v>
      </c>
      <c r="D89" s="23" t="s">
        <v>27</v>
      </c>
      <c r="E89" s="34">
        <v>1</v>
      </c>
      <c r="F89" s="12"/>
      <c r="G89" s="8"/>
      <c r="H89" s="9">
        <f t="shared" si="6"/>
        <v>0</v>
      </c>
      <c r="I89" s="9">
        <f t="shared" si="7"/>
        <v>0</v>
      </c>
      <c r="J89" s="9">
        <f t="shared" si="8"/>
        <v>0</v>
      </c>
    </row>
    <row r="90" spans="1:10" ht="31.5" customHeight="1" x14ac:dyDescent="0.25">
      <c r="A90" s="10">
        <v>84</v>
      </c>
      <c r="B90" s="21" t="s">
        <v>679</v>
      </c>
      <c r="C90" s="23" t="s">
        <v>820</v>
      </c>
      <c r="D90" s="23" t="s">
        <v>27</v>
      </c>
      <c r="E90" s="34">
        <v>1</v>
      </c>
      <c r="F90" s="12"/>
      <c r="G90" s="8"/>
      <c r="H90" s="9">
        <f t="shared" ref="H90:H144" si="9">F90+F90*G90</f>
        <v>0</v>
      </c>
      <c r="I90" s="9">
        <f t="shared" ref="I90:I144" si="10">E90*F90</f>
        <v>0</v>
      </c>
      <c r="J90" s="9">
        <f t="shared" ref="J90:J144" si="11">H90*E90</f>
        <v>0</v>
      </c>
    </row>
    <row r="91" spans="1:10" ht="25.5" customHeight="1" x14ac:dyDescent="0.25">
      <c r="A91" s="6">
        <v>85</v>
      </c>
      <c r="B91" s="21" t="s">
        <v>679</v>
      </c>
      <c r="C91" s="23" t="s">
        <v>821</v>
      </c>
      <c r="D91" s="23" t="s">
        <v>27</v>
      </c>
      <c r="E91" s="34">
        <v>1</v>
      </c>
      <c r="F91" s="12"/>
      <c r="G91" s="8"/>
      <c r="H91" s="9">
        <f t="shared" si="9"/>
        <v>0</v>
      </c>
      <c r="I91" s="9">
        <f t="shared" si="10"/>
        <v>0</v>
      </c>
      <c r="J91" s="9">
        <f t="shared" si="11"/>
        <v>0</v>
      </c>
    </row>
    <row r="92" spans="1:10" ht="25.5" customHeight="1" x14ac:dyDescent="0.25">
      <c r="A92" s="10">
        <v>86</v>
      </c>
      <c r="B92" s="21" t="s">
        <v>679</v>
      </c>
      <c r="C92" s="23" t="s">
        <v>780</v>
      </c>
      <c r="D92" s="23" t="s">
        <v>27</v>
      </c>
      <c r="E92" s="34">
        <v>1</v>
      </c>
      <c r="F92" s="12"/>
      <c r="G92" s="8"/>
      <c r="H92" s="9">
        <f t="shared" si="9"/>
        <v>0</v>
      </c>
      <c r="I92" s="9">
        <f t="shared" si="10"/>
        <v>0</v>
      </c>
      <c r="J92" s="9">
        <f t="shared" si="11"/>
        <v>0</v>
      </c>
    </row>
    <row r="93" spans="1:10" ht="18.75" customHeight="1" x14ac:dyDescent="0.25">
      <c r="A93" s="10">
        <v>87</v>
      </c>
      <c r="B93" s="21" t="s">
        <v>817</v>
      </c>
      <c r="C93" s="22" t="s">
        <v>781</v>
      </c>
      <c r="D93" s="23" t="s">
        <v>27</v>
      </c>
      <c r="E93" s="34">
        <v>1</v>
      </c>
      <c r="F93" s="12"/>
      <c r="G93" s="8"/>
      <c r="H93" s="9">
        <f t="shared" si="9"/>
        <v>0</v>
      </c>
      <c r="I93" s="9">
        <f t="shared" si="10"/>
        <v>0</v>
      </c>
      <c r="J93" s="9">
        <f t="shared" si="11"/>
        <v>0</v>
      </c>
    </row>
    <row r="94" spans="1:10" ht="15" x14ac:dyDescent="0.25">
      <c r="A94" s="6">
        <v>88</v>
      </c>
      <c r="B94" s="21" t="s">
        <v>822</v>
      </c>
      <c r="C94" s="22" t="s">
        <v>782</v>
      </c>
      <c r="D94" s="23" t="s">
        <v>666</v>
      </c>
      <c r="E94" s="34">
        <v>1</v>
      </c>
      <c r="F94" s="12"/>
      <c r="G94" s="8"/>
      <c r="H94" s="9">
        <f t="shared" si="9"/>
        <v>0</v>
      </c>
      <c r="I94" s="9">
        <f t="shared" si="10"/>
        <v>0</v>
      </c>
      <c r="J94" s="9">
        <f t="shared" si="11"/>
        <v>0</v>
      </c>
    </row>
    <row r="95" spans="1:10" ht="39" customHeight="1" x14ac:dyDescent="0.25">
      <c r="A95" s="10">
        <v>89</v>
      </c>
      <c r="B95" s="21" t="s">
        <v>236</v>
      </c>
      <c r="C95" s="23" t="s">
        <v>823</v>
      </c>
      <c r="D95" s="23" t="s">
        <v>667</v>
      </c>
      <c r="E95" s="34">
        <v>1</v>
      </c>
      <c r="F95" s="12"/>
      <c r="G95" s="8"/>
      <c r="H95" s="9">
        <f t="shared" si="9"/>
        <v>0</v>
      </c>
      <c r="I95" s="9">
        <f t="shared" si="10"/>
        <v>0</v>
      </c>
      <c r="J95" s="9">
        <f t="shared" si="11"/>
        <v>0</v>
      </c>
    </row>
    <row r="96" spans="1:10" ht="25.5" x14ac:dyDescent="0.25">
      <c r="A96" s="10">
        <v>90</v>
      </c>
      <c r="B96" s="21" t="s">
        <v>824</v>
      </c>
      <c r="C96" s="23" t="s">
        <v>825</v>
      </c>
      <c r="D96" s="23" t="s">
        <v>61</v>
      </c>
      <c r="E96" s="34">
        <v>1</v>
      </c>
      <c r="F96" s="12"/>
      <c r="G96" s="8"/>
      <c r="H96" s="9">
        <f t="shared" si="9"/>
        <v>0</v>
      </c>
      <c r="I96" s="9">
        <f t="shared" si="10"/>
        <v>0</v>
      </c>
      <c r="J96" s="9">
        <f t="shared" si="11"/>
        <v>0</v>
      </c>
    </row>
    <row r="97" spans="1:10" ht="25.5" x14ac:dyDescent="0.25">
      <c r="A97" s="6">
        <v>91</v>
      </c>
      <c r="B97" s="21" t="s">
        <v>824</v>
      </c>
      <c r="C97" s="23" t="s">
        <v>826</v>
      </c>
      <c r="D97" s="23" t="s">
        <v>61</v>
      </c>
      <c r="E97" s="34">
        <v>1</v>
      </c>
      <c r="F97" s="12"/>
      <c r="G97" s="8"/>
      <c r="H97" s="9">
        <f t="shared" si="9"/>
        <v>0</v>
      </c>
      <c r="I97" s="9">
        <f t="shared" si="10"/>
        <v>0</v>
      </c>
      <c r="J97" s="9">
        <f t="shared" si="11"/>
        <v>0</v>
      </c>
    </row>
    <row r="98" spans="1:10" ht="32.25" customHeight="1" x14ac:dyDescent="0.25">
      <c r="A98" s="10">
        <v>92</v>
      </c>
      <c r="B98" s="21" t="s">
        <v>829</v>
      </c>
      <c r="C98" s="23" t="s">
        <v>783</v>
      </c>
      <c r="D98" s="23" t="s">
        <v>62</v>
      </c>
      <c r="E98" s="34">
        <v>1</v>
      </c>
      <c r="F98" s="12"/>
      <c r="G98" s="8"/>
      <c r="H98" s="9">
        <f t="shared" si="9"/>
        <v>0</v>
      </c>
      <c r="I98" s="9">
        <f t="shared" si="10"/>
        <v>0</v>
      </c>
      <c r="J98" s="9">
        <f t="shared" si="11"/>
        <v>0</v>
      </c>
    </row>
    <row r="99" spans="1:10" ht="30.75" customHeight="1" x14ac:dyDescent="0.25">
      <c r="A99" s="10">
        <v>93</v>
      </c>
      <c r="B99" s="21" t="s">
        <v>828</v>
      </c>
      <c r="C99" s="23" t="s">
        <v>784</v>
      </c>
      <c r="D99" s="23" t="s">
        <v>27</v>
      </c>
      <c r="E99" s="34">
        <v>1</v>
      </c>
      <c r="F99" s="12"/>
      <c r="G99" s="8"/>
      <c r="H99" s="9">
        <f t="shared" si="9"/>
        <v>0</v>
      </c>
      <c r="I99" s="9">
        <f t="shared" si="10"/>
        <v>0</v>
      </c>
      <c r="J99" s="9">
        <f t="shared" si="11"/>
        <v>0</v>
      </c>
    </row>
    <row r="100" spans="1:10" ht="25.5" x14ac:dyDescent="0.25">
      <c r="A100" s="6">
        <v>94</v>
      </c>
      <c r="B100" s="21" t="s">
        <v>830</v>
      </c>
      <c r="C100" s="23" t="s">
        <v>831</v>
      </c>
      <c r="D100" s="23" t="s">
        <v>62</v>
      </c>
      <c r="E100" s="34">
        <v>1</v>
      </c>
      <c r="F100" s="12"/>
      <c r="G100" s="8"/>
      <c r="H100" s="9">
        <f t="shared" si="9"/>
        <v>0</v>
      </c>
      <c r="I100" s="9">
        <f t="shared" si="10"/>
        <v>0</v>
      </c>
      <c r="J100" s="9">
        <f t="shared" si="11"/>
        <v>0</v>
      </c>
    </row>
    <row r="101" spans="1:10" ht="34.5" customHeight="1" x14ac:dyDescent="0.25">
      <c r="A101" s="10">
        <v>95</v>
      </c>
      <c r="B101" s="21" t="s">
        <v>827</v>
      </c>
      <c r="C101" s="23" t="s">
        <v>832</v>
      </c>
      <c r="D101" s="23" t="s">
        <v>668</v>
      </c>
      <c r="E101" s="34">
        <v>10</v>
      </c>
      <c r="F101" s="12"/>
      <c r="G101" s="8"/>
      <c r="H101" s="9">
        <f t="shared" si="9"/>
        <v>0</v>
      </c>
      <c r="I101" s="9">
        <f t="shared" si="10"/>
        <v>0</v>
      </c>
      <c r="J101" s="9">
        <f t="shared" si="11"/>
        <v>0</v>
      </c>
    </row>
    <row r="102" spans="1:10" ht="25.5" customHeight="1" x14ac:dyDescent="0.25">
      <c r="A102" s="10">
        <v>96</v>
      </c>
      <c r="B102" s="21" t="s">
        <v>793</v>
      </c>
      <c r="C102" s="23" t="s">
        <v>785</v>
      </c>
      <c r="D102" s="23" t="s">
        <v>664</v>
      </c>
      <c r="E102" s="34">
        <v>1</v>
      </c>
      <c r="F102" s="12"/>
      <c r="G102" s="8"/>
      <c r="H102" s="9">
        <f t="shared" si="9"/>
        <v>0</v>
      </c>
      <c r="I102" s="9">
        <f t="shared" si="10"/>
        <v>0</v>
      </c>
      <c r="J102" s="9">
        <f t="shared" si="11"/>
        <v>0</v>
      </c>
    </row>
    <row r="103" spans="1:10" ht="25.5" x14ac:dyDescent="0.25">
      <c r="A103" s="6">
        <v>97</v>
      </c>
      <c r="B103" s="21" t="s">
        <v>833</v>
      </c>
      <c r="C103" s="23" t="s">
        <v>834</v>
      </c>
      <c r="D103" s="23" t="s">
        <v>61</v>
      </c>
      <c r="E103" s="34">
        <v>1</v>
      </c>
      <c r="F103" s="12"/>
      <c r="G103" s="8"/>
      <c r="H103" s="9">
        <f t="shared" si="9"/>
        <v>0</v>
      </c>
      <c r="I103" s="9">
        <f t="shared" si="10"/>
        <v>0</v>
      </c>
      <c r="J103" s="9">
        <f t="shared" si="11"/>
        <v>0</v>
      </c>
    </row>
    <row r="104" spans="1:10" ht="25.5" x14ac:dyDescent="0.25">
      <c r="A104" s="10">
        <v>98</v>
      </c>
      <c r="B104" s="21" t="s">
        <v>835</v>
      </c>
      <c r="C104" s="23" t="s">
        <v>836</v>
      </c>
      <c r="D104" s="23" t="s">
        <v>669</v>
      </c>
      <c r="E104" s="34">
        <v>1</v>
      </c>
      <c r="F104" s="12"/>
      <c r="G104" s="8"/>
      <c r="H104" s="9">
        <f t="shared" si="9"/>
        <v>0</v>
      </c>
      <c r="I104" s="9">
        <f t="shared" si="10"/>
        <v>0</v>
      </c>
      <c r="J104" s="9">
        <f t="shared" si="11"/>
        <v>0</v>
      </c>
    </row>
    <row r="105" spans="1:10" ht="51" customHeight="1" x14ac:dyDescent="0.25">
      <c r="A105" s="10">
        <v>99</v>
      </c>
      <c r="B105" s="21" t="s">
        <v>830</v>
      </c>
      <c r="C105" s="23" t="s">
        <v>786</v>
      </c>
      <c r="D105" s="23" t="s">
        <v>62</v>
      </c>
      <c r="E105" s="34">
        <v>1</v>
      </c>
      <c r="F105" s="12"/>
      <c r="G105" s="8"/>
      <c r="H105" s="9">
        <f t="shared" si="9"/>
        <v>0</v>
      </c>
      <c r="I105" s="9">
        <f t="shared" si="10"/>
        <v>0</v>
      </c>
      <c r="J105" s="9">
        <f t="shared" si="11"/>
        <v>0</v>
      </c>
    </row>
    <row r="106" spans="1:10" ht="33.75" customHeight="1" x14ac:dyDescent="0.25">
      <c r="A106" s="6">
        <v>100</v>
      </c>
      <c r="B106" s="21" t="s">
        <v>838</v>
      </c>
      <c r="C106" s="23" t="s">
        <v>837</v>
      </c>
      <c r="D106" s="23" t="s">
        <v>667</v>
      </c>
      <c r="E106" s="34">
        <v>10</v>
      </c>
      <c r="F106" s="12"/>
      <c r="G106" s="8"/>
      <c r="H106" s="9">
        <f t="shared" si="9"/>
        <v>0</v>
      </c>
      <c r="I106" s="9">
        <f t="shared" si="10"/>
        <v>0</v>
      </c>
      <c r="J106" s="9">
        <f t="shared" si="11"/>
        <v>0</v>
      </c>
    </row>
    <row r="107" spans="1:10" ht="15" x14ac:dyDescent="0.25">
      <c r="A107" s="10">
        <v>101</v>
      </c>
      <c r="B107" s="21" t="s">
        <v>841</v>
      </c>
      <c r="C107" s="23" t="s">
        <v>840</v>
      </c>
      <c r="D107" s="23" t="s">
        <v>664</v>
      </c>
      <c r="E107" s="34">
        <v>1</v>
      </c>
      <c r="F107" s="12"/>
      <c r="G107" s="8"/>
      <c r="H107" s="9">
        <f t="shared" si="9"/>
        <v>0</v>
      </c>
      <c r="I107" s="9">
        <f t="shared" si="10"/>
        <v>0</v>
      </c>
      <c r="J107" s="9">
        <f t="shared" si="11"/>
        <v>0</v>
      </c>
    </row>
    <row r="108" spans="1:10" ht="15" x14ac:dyDescent="0.25">
      <c r="A108" s="10">
        <v>102</v>
      </c>
      <c r="B108" s="21" t="s">
        <v>842</v>
      </c>
      <c r="C108" s="23" t="s">
        <v>873</v>
      </c>
      <c r="D108" s="23" t="s">
        <v>664</v>
      </c>
      <c r="E108" s="34">
        <v>1</v>
      </c>
      <c r="F108" s="12"/>
      <c r="G108" s="8"/>
      <c r="H108" s="9">
        <f t="shared" si="9"/>
        <v>0</v>
      </c>
      <c r="I108" s="9">
        <f t="shared" si="10"/>
        <v>0</v>
      </c>
      <c r="J108" s="9">
        <f t="shared" si="11"/>
        <v>0</v>
      </c>
    </row>
    <row r="109" spans="1:10" ht="15" x14ac:dyDescent="0.25">
      <c r="A109" s="6">
        <v>103</v>
      </c>
      <c r="B109" s="21" t="s">
        <v>843</v>
      </c>
      <c r="C109" s="23" t="s">
        <v>872</v>
      </c>
      <c r="D109" s="23" t="s">
        <v>664</v>
      </c>
      <c r="E109" s="34">
        <v>1</v>
      </c>
      <c r="F109" s="12"/>
      <c r="G109" s="8"/>
      <c r="H109" s="9">
        <f t="shared" si="9"/>
        <v>0</v>
      </c>
      <c r="I109" s="9">
        <f t="shared" si="10"/>
        <v>0</v>
      </c>
      <c r="J109" s="9">
        <f t="shared" si="11"/>
        <v>0</v>
      </c>
    </row>
    <row r="110" spans="1:10" ht="25.5" x14ac:dyDescent="0.25">
      <c r="A110" s="10">
        <v>104</v>
      </c>
      <c r="B110" s="21" t="s">
        <v>770</v>
      </c>
      <c r="C110" s="23" t="s">
        <v>871</v>
      </c>
      <c r="D110" s="23" t="s">
        <v>62</v>
      </c>
      <c r="E110" s="34">
        <v>10</v>
      </c>
      <c r="F110" s="12"/>
      <c r="G110" s="8"/>
      <c r="H110" s="9">
        <f t="shared" si="9"/>
        <v>0</v>
      </c>
      <c r="I110" s="9">
        <f t="shared" si="10"/>
        <v>0</v>
      </c>
      <c r="J110" s="9">
        <f t="shared" si="11"/>
        <v>0</v>
      </c>
    </row>
    <row r="111" spans="1:10" ht="23.25" customHeight="1" x14ac:dyDescent="0.25">
      <c r="A111" s="10">
        <v>105</v>
      </c>
      <c r="B111" s="21" t="s">
        <v>770</v>
      </c>
      <c r="C111" s="23" t="s">
        <v>870</v>
      </c>
      <c r="D111" s="23" t="s">
        <v>62</v>
      </c>
      <c r="E111" s="34">
        <v>10</v>
      </c>
      <c r="F111" s="12"/>
      <c r="G111" s="8"/>
      <c r="H111" s="9">
        <f t="shared" si="9"/>
        <v>0</v>
      </c>
      <c r="I111" s="9">
        <f t="shared" si="10"/>
        <v>0</v>
      </c>
      <c r="J111" s="9">
        <f t="shared" si="11"/>
        <v>0</v>
      </c>
    </row>
    <row r="112" spans="1:10" ht="36" customHeight="1" x14ac:dyDescent="0.25">
      <c r="A112" s="6">
        <v>106</v>
      </c>
      <c r="B112" s="21" t="s">
        <v>798</v>
      </c>
      <c r="C112" s="23" t="s">
        <v>839</v>
      </c>
      <c r="D112" s="23" t="s">
        <v>664</v>
      </c>
      <c r="E112" s="34">
        <v>1</v>
      </c>
      <c r="F112" s="12"/>
      <c r="G112" s="8"/>
      <c r="H112" s="9">
        <f t="shared" si="9"/>
        <v>0</v>
      </c>
      <c r="I112" s="9">
        <f t="shared" si="10"/>
        <v>0</v>
      </c>
      <c r="J112" s="9">
        <f t="shared" si="11"/>
        <v>0</v>
      </c>
    </row>
    <row r="113" spans="1:10" ht="15" x14ac:dyDescent="0.25">
      <c r="A113" s="10">
        <v>107</v>
      </c>
      <c r="B113" s="21" t="s">
        <v>798</v>
      </c>
      <c r="C113" s="23" t="s">
        <v>787</v>
      </c>
      <c r="D113" s="23" t="s">
        <v>664</v>
      </c>
      <c r="E113" s="34">
        <v>1</v>
      </c>
      <c r="F113" s="12"/>
      <c r="G113" s="8"/>
      <c r="H113" s="9">
        <f t="shared" si="9"/>
        <v>0</v>
      </c>
      <c r="I113" s="9">
        <f t="shared" si="10"/>
        <v>0</v>
      </c>
      <c r="J113" s="9">
        <f t="shared" si="11"/>
        <v>0</v>
      </c>
    </row>
    <row r="114" spans="1:10" ht="15" x14ac:dyDescent="0.25">
      <c r="A114" s="10">
        <v>108</v>
      </c>
      <c r="B114" s="21" t="s">
        <v>796</v>
      </c>
      <c r="C114" s="23" t="s">
        <v>869</v>
      </c>
      <c r="D114" s="23" t="s">
        <v>68</v>
      </c>
      <c r="E114" s="34">
        <v>10</v>
      </c>
      <c r="F114" s="12"/>
      <c r="G114" s="8"/>
      <c r="H114" s="9">
        <f t="shared" si="9"/>
        <v>0</v>
      </c>
      <c r="I114" s="9">
        <f t="shared" si="10"/>
        <v>0</v>
      </c>
      <c r="J114" s="9">
        <f t="shared" si="11"/>
        <v>0</v>
      </c>
    </row>
    <row r="115" spans="1:10" ht="15" x14ac:dyDescent="0.25">
      <c r="A115" s="6">
        <v>109</v>
      </c>
      <c r="B115" s="21" t="s">
        <v>797</v>
      </c>
      <c r="C115" s="23" t="s">
        <v>788</v>
      </c>
      <c r="D115" s="23" t="s">
        <v>27</v>
      </c>
      <c r="E115" s="34">
        <v>10</v>
      </c>
      <c r="F115" s="12"/>
      <c r="G115" s="8"/>
      <c r="H115" s="9">
        <f t="shared" si="9"/>
        <v>0</v>
      </c>
      <c r="I115" s="9">
        <f t="shared" si="10"/>
        <v>0</v>
      </c>
      <c r="J115" s="9">
        <f t="shared" si="11"/>
        <v>0</v>
      </c>
    </row>
    <row r="116" spans="1:10" ht="30.75" customHeight="1" x14ac:dyDescent="0.25">
      <c r="A116" s="10">
        <v>110</v>
      </c>
      <c r="B116" s="21" t="s">
        <v>798</v>
      </c>
      <c r="C116" s="23" t="s">
        <v>868</v>
      </c>
      <c r="D116" s="23" t="s">
        <v>664</v>
      </c>
      <c r="E116" s="34">
        <v>1</v>
      </c>
      <c r="F116" s="12"/>
      <c r="G116" s="8"/>
      <c r="H116" s="9">
        <f t="shared" si="9"/>
        <v>0</v>
      </c>
      <c r="I116" s="9">
        <f t="shared" si="10"/>
        <v>0</v>
      </c>
      <c r="J116" s="9">
        <f t="shared" si="11"/>
        <v>0</v>
      </c>
    </row>
    <row r="117" spans="1:10" ht="24.75" customHeight="1" x14ac:dyDescent="0.25">
      <c r="A117" s="10">
        <v>111</v>
      </c>
      <c r="B117" s="21" t="s">
        <v>798</v>
      </c>
      <c r="C117" s="23" t="s">
        <v>867</v>
      </c>
      <c r="D117" s="23" t="s">
        <v>664</v>
      </c>
      <c r="E117" s="34">
        <v>1</v>
      </c>
      <c r="F117" s="12"/>
      <c r="G117" s="8"/>
      <c r="H117" s="9">
        <f t="shared" si="9"/>
        <v>0</v>
      </c>
      <c r="I117" s="9">
        <f t="shared" si="10"/>
        <v>0</v>
      </c>
      <c r="J117" s="9">
        <f t="shared" si="11"/>
        <v>0</v>
      </c>
    </row>
    <row r="118" spans="1:10" ht="33" customHeight="1" x14ac:dyDescent="0.25">
      <c r="A118" s="6">
        <v>112</v>
      </c>
      <c r="B118" s="21" t="s">
        <v>798</v>
      </c>
      <c r="C118" s="23" t="s">
        <v>866</v>
      </c>
      <c r="D118" s="23" t="s">
        <v>664</v>
      </c>
      <c r="E118" s="34">
        <v>1</v>
      </c>
      <c r="F118" s="12"/>
      <c r="G118" s="8"/>
      <c r="H118" s="9">
        <f t="shared" si="9"/>
        <v>0</v>
      </c>
      <c r="I118" s="9">
        <f t="shared" si="10"/>
        <v>0</v>
      </c>
      <c r="J118" s="9">
        <f t="shared" si="11"/>
        <v>0</v>
      </c>
    </row>
    <row r="119" spans="1:10" ht="22.5" customHeight="1" x14ac:dyDescent="0.25">
      <c r="A119" s="10">
        <v>113</v>
      </c>
      <c r="B119" s="21" t="s">
        <v>798</v>
      </c>
      <c r="C119" s="23" t="s">
        <v>865</v>
      </c>
      <c r="D119" s="23" t="s">
        <v>664</v>
      </c>
      <c r="E119" s="34">
        <v>1</v>
      </c>
      <c r="F119" s="12"/>
      <c r="G119" s="8"/>
      <c r="H119" s="9">
        <f t="shared" si="9"/>
        <v>0</v>
      </c>
      <c r="I119" s="9">
        <f t="shared" si="10"/>
        <v>0</v>
      </c>
      <c r="J119" s="9">
        <f t="shared" si="11"/>
        <v>0</v>
      </c>
    </row>
    <row r="120" spans="1:10" ht="27" customHeight="1" x14ac:dyDescent="0.25">
      <c r="A120" s="10">
        <v>114</v>
      </c>
      <c r="B120" s="21" t="s">
        <v>798</v>
      </c>
      <c r="C120" s="23" t="s">
        <v>864</v>
      </c>
      <c r="D120" s="23" t="s">
        <v>664</v>
      </c>
      <c r="E120" s="34">
        <v>1</v>
      </c>
      <c r="F120" s="12"/>
      <c r="G120" s="8"/>
      <c r="H120" s="9">
        <f t="shared" si="9"/>
        <v>0</v>
      </c>
      <c r="I120" s="9">
        <f t="shared" si="10"/>
        <v>0</v>
      </c>
      <c r="J120" s="9">
        <f t="shared" si="11"/>
        <v>0</v>
      </c>
    </row>
    <row r="121" spans="1:10" ht="24" customHeight="1" x14ac:dyDescent="0.25">
      <c r="A121" s="6">
        <v>115</v>
      </c>
      <c r="B121" s="21" t="s">
        <v>798</v>
      </c>
      <c r="C121" s="23" t="s">
        <v>863</v>
      </c>
      <c r="D121" s="23" t="s">
        <v>664</v>
      </c>
      <c r="E121" s="34">
        <v>1</v>
      </c>
      <c r="F121" s="12"/>
      <c r="G121" s="8"/>
      <c r="H121" s="9">
        <f t="shared" si="9"/>
        <v>0</v>
      </c>
      <c r="I121" s="9">
        <f t="shared" si="10"/>
        <v>0</v>
      </c>
      <c r="J121" s="9">
        <f t="shared" si="11"/>
        <v>0</v>
      </c>
    </row>
    <row r="122" spans="1:10" ht="27" customHeight="1" x14ac:dyDescent="0.25">
      <c r="A122" s="10">
        <v>116</v>
      </c>
      <c r="B122" s="21" t="s">
        <v>798</v>
      </c>
      <c r="C122" s="23" t="s">
        <v>862</v>
      </c>
      <c r="D122" s="23" t="s">
        <v>344</v>
      </c>
      <c r="E122" s="34">
        <v>1</v>
      </c>
      <c r="F122" s="12"/>
      <c r="G122" s="8"/>
      <c r="H122" s="9">
        <f t="shared" si="9"/>
        <v>0</v>
      </c>
      <c r="I122" s="9">
        <f t="shared" si="10"/>
        <v>0</v>
      </c>
      <c r="J122" s="9">
        <f t="shared" si="11"/>
        <v>0</v>
      </c>
    </row>
    <row r="123" spans="1:10" ht="15" x14ac:dyDescent="0.25">
      <c r="A123" s="10">
        <v>117</v>
      </c>
      <c r="B123" s="21" t="s">
        <v>596</v>
      </c>
      <c r="C123" s="23" t="s">
        <v>850</v>
      </c>
      <c r="D123" s="23" t="s">
        <v>64</v>
      </c>
      <c r="E123" s="34">
        <v>1</v>
      </c>
      <c r="F123" s="12"/>
      <c r="G123" s="8"/>
      <c r="H123" s="9">
        <f t="shared" si="9"/>
        <v>0</v>
      </c>
      <c r="I123" s="9">
        <f t="shared" si="10"/>
        <v>0</v>
      </c>
      <c r="J123" s="9">
        <f t="shared" si="11"/>
        <v>0</v>
      </c>
    </row>
    <row r="124" spans="1:10" ht="15" x14ac:dyDescent="0.25">
      <c r="A124" s="6">
        <v>118</v>
      </c>
      <c r="B124" s="21" t="s">
        <v>596</v>
      </c>
      <c r="C124" s="23" t="s">
        <v>851</v>
      </c>
      <c r="D124" s="23" t="s">
        <v>64</v>
      </c>
      <c r="E124" s="34">
        <v>1</v>
      </c>
      <c r="F124" s="12"/>
      <c r="G124" s="8"/>
      <c r="H124" s="9">
        <f t="shared" si="9"/>
        <v>0</v>
      </c>
      <c r="I124" s="9">
        <f t="shared" si="10"/>
        <v>0</v>
      </c>
      <c r="J124" s="9">
        <f t="shared" si="11"/>
        <v>0</v>
      </c>
    </row>
    <row r="125" spans="1:10" ht="15" x14ac:dyDescent="0.25">
      <c r="A125" s="10">
        <v>119</v>
      </c>
      <c r="B125" s="21" t="s">
        <v>596</v>
      </c>
      <c r="C125" s="23" t="s">
        <v>852</v>
      </c>
      <c r="D125" s="23" t="s">
        <v>64</v>
      </c>
      <c r="E125" s="34">
        <v>1</v>
      </c>
      <c r="F125" s="12"/>
      <c r="G125" s="8"/>
      <c r="H125" s="9">
        <f t="shared" si="9"/>
        <v>0</v>
      </c>
      <c r="I125" s="9">
        <f t="shared" si="10"/>
        <v>0</v>
      </c>
      <c r="J125" s="9">
        <f t="shared" si="11"/>
        <v>0</v>
      </c>
    </row>
    <row r="126" spans="1:10" ht="15" x14ac:dyDescent="0.25">
      <c r="A126" s="10">
        <v>120</v>
      </c>
      <c r="B126" s="21" t="s">
        <v>596</v>
      </c>
      <c r="C126" s="23" t="s">
        <v>853</v>
      </c>
      <c r="D126" s="23" t="s">
        <v>64</v>
      </c>
      <c r="E126" s="34">
        <v>1</v>
      </c>
      <c r="F126" s="12"/>
      <c r="G126" s="8"/>
      <c r="H126" s="9">
        <f t="shared" si="9"/>
        <v>0</v>
      </c>
      <c r="I126" s="9">
        <f t="shared" si="10"/>
        <v>0</v>
      </c>
      <c r="J126" s="9">
        <f t="shared" si="11"/>
        <v>0</v>
      </c>
    </row>
    <row r="127" spans="1:10" ht="15" x14ac:dyDescent="0.25">
      <c r="A127" s="6">
        <v>121</v>
      </c>
      <c r="B127" s="21" t="s">
        <v>798</v>
      </c>
      <c r="C127" s="23" t="s">
        <v>854</v>
      </c>
      <c r="D127" s="23" t="s">
        <v>341</v>
      </c>
      <c r="E127" s="34">
        <v>1</v>
      </c>
      <c r="F127" s="12"/>
      <c r="G127" s="8"/>
      <c r="H127" s="9">
        <f t="shared" si="9"/>
        <v>0</v>
      </c>
      <c r="I127" s="9">
        <f t="shared" si="10"/>
        <v>0</v>
      </c>
      <c r="J127" s="9">
        <f t="shared" si="11"/>
        <v>0</v>
      </c>
    </row>
    <row r="128" spans="1:10" ht="15" x14ac:dyDescent="0.25">
      <c r="A128" s="10">
        <v>122</v>
      </c>
      <c r="B128" s="21" t="s">
        <v>798</v>
      </c>
      <c r="C128" s="23" t="s">
        <v>855</v>
      </c>
      <c r="D128" s="23" t="s">
        <v>341</v>
      </c>
      <c r="E128" s="34">
        <v>1</v>
      </c>
      <c r="F128" s="12"/>
      <c r="G128" s="8"/>
      <c r="H128" s="9">
        <f t="shared" si="9"/>
        <v>0</v>
      </c>
      <c r="I128" s="9">
        <f t="shared" si="10"/>
        <v>0</v>
      </c>
      <c r="J128" s="9">
        <f t="shared" si="11"/>
        <v>0</v>
      </c>
    </row>
    <row r="129" spans="1:10" ht="15" x14ac:dyDescent="0.25">
      <c r="A129" s="10">
        <v>123</v>
      </c>
      <c r="B129" s="21" t="s">
        <v>798</v>
      </c>
      <c r="C129" s="23" t="s">
        <v>856</v>
      </c>
      <c r="D129" s="23" t="s">
        <v>341</v>
      </c>
      <c r="E129" s="34">
        <v>1</v>
      </c>
      <c r="F129" s="12"/>
      <c r="G129" s="8"/>
      <c r="H129" s="9">
        <f t="shared" si="9"/>
        <v>0</v>
      </c>
      <c r="I129" s="9">
        <f t="shared" si="10"/>
        <v>0</v>
      </c>
      <c r="J129" s="9">
        <f t="shared" si="11"/>
        <v>0</v>
      </c>
    </row>
    <row r="130" spans="1:10" ht="15" x14ac:dyDescent="0.25">
      <c r="A130" s="6">
        <v>124</v>
      </c>
      <c r="B130" s="21" t="s">
        <v>798</v>
      </c>
      <c r="C130" s="23" t="s">
        <v>857</v>
      </c>
      <c r="D130" s="23" t="s">
        <v>341</v>
      </c>
      <c r="E130" s="34">
        <v>1</v>
      </c>
      <c r="F130" s="12"/>
      <c r="G130" s="8"/>
      <c r="H130" s="9">
        <f t="shared" si="9"/>
        <v>0</v>
      </c>
      <c r="I130" s="9">
        <f t="shared" si="10"/>
        <v>0</v>
      </c>
      <c r="J130" s="9">
        <f t="shared" si="11"/>
        <v>0</v>
      </c>
    </row>
    <row r="131" spans="1:10" ht="15" x14ac:dyDescent="0.25">
      <c r="A131" s="10">
        <v>125</v>
      </c>
      <c r="B131" s="21" t="s">
        <v>798</v>
      </c>
      <c r="C131" s="23" t="s">
        <v>858</v>
      </c>
      <c r="D131" s="23" t="s">
        <v>341</v>
      </c>
      <c r="E131" s="34">
        <v>1</v>
      </c>
      <c r="F131" s="12"/>
      <c r="G131" s="8"/>
      <c r="H131" s="9">
        <f t="shared" si="9"/>
        <v>0</v>
      </c>
      <c r="I131" s="9">
        <f t="shared" si="10"/>
        <v>0</v>
      </c>
      <c r="J131" s="9">
        <f t="shared" si="11"/>
        <v>0</v>
      </c>
    </row>
    <row r="132" spans="1:10" ht="15" x14ac:dyDescent="0.25">
      <c r="A132" s="10">
        <v>126</v>
      </c>
      <c r="B132" s="21" t="s">
        <v>798</v>
      </c>
      <c r="C132" s="23" t="s">
        <v>859</v>
      </c>
      <c r="D132" s="23" t="s">
        <v>341</v>
      </c>
      <c r="E132" s="34">
        <v>1</v>
      </c>
      <c r="F132" s="12"/>
      <c r="G132" s="8"/>
      <c r="H132" s="9">
        <f t="shared" si="9"/>
        <v>0</v>
      </c>
      <c r="I132" s="9">
        <f t="shared" si="10"/>
        <v>0</v>
      </c>
      <c r="J132" s="9">
        <f t="shared" si="11"/>
        <v>0</v>
      </c>
    </row>
    <row r="133" spans="1:10" ht="15" x14ac:dyDescent="0.25">
      <c r="A133" s="6">
        <v>127</v>
      </c>
      <c r="B133" s="21" t="s">
        <v>798</v>
      </c>
      <c r="C133" s="23" t="s">
        <v>860</v>
      </c>
      <c r="D133" s="23" t="s">
        <v>341</v>
      </c>
      <c r="E133" s="34">
        <v>1</v>
      </c>
      <c r="F133" s="12"/>
      <c r="G133" s="8"/>
      <c r="H133" s="9">
        <f t="shared" si="9"/>
        <v>0</v>
      </c>
      <c r="I133" s="9">
        <f t="shared" si="10"/>
        <v>0</v>
      </c>
      <c r="J133" s="9">
        <f t="shared" si="11"/>
        <v>0</v>
      </c>
    </row>
    <row r="134" spans="1:10" ht="15" x14ac:dyDescent="0.25">
      <c r="A134" s="10">
        <v>128</v>
      </c>
      <c r="B134" s="21" t="s">
        <v>798</v>
      </c>
      <c r="C134" s="23" t="s">
        <v>861</v>
      </c>
      <c r="D134" s="23" t="s">
        <v>27</v>
      </c>
      <c r="E134" s="34">
        <v>1</v>
      </c>
      <c r="F134" s="12"/>
      <c r="G134" s="8"/>
      <c r="H134" s="9">
        <f t="shared" si="9"/>
        <v>0</v>
      </c>
      <c r="I134" s="9">
        <f t="shared" si="10"/>
        <v>0</v>
      </c>
      <c r="J134" s="9">
        <f t="shared" si="11"/>
        <v>0</v>
      </c>
    </row>
    <row r="135" spans="1:10" ht="27" customHeight="1" x14ac:dyDescent="0.25">
      <c r="A135" s="10">
        <v>129</v>
      </c>
      <c r="B135" s="21" t="s">
        <v>798</v>
      </c>
      <c r="C135" s="23" t="s">
        <v>844</v>
      </c>
      <c r="D135" s="23" t="s">
        <v>664</v>
      </c>
      <c r="E135" s="34">
        <v>1</v>
      </c>
      <c r="F135" s="12"/>
      <c r="G135" s="8"/>
      <c r="H135" s="9">
        <f t="shared" si="9"/>
        <v>0</v>
      </c>
      <c r="I135" s="9">
        <f t="shared" si="10"/>
        <v>0</v>
      </c>
      <c r="J135" s="9">
        <f t="shared" si="11"/>
        <v>0</v>
      </c>
    </row>
    <row r="136" spans="1:10" ht="32.25" customHeight="1" x14ac:dyDescent="0.25">
      <c r="A136" s="6">
        <v>130</v>
      </c>
      <c r="B136" s="21" t="s">
        <v>798</v>
      </c>
      <c r="C136" s="23" t="s">
        <v>845</v>
      </c>
      <c r="D136" s="23" t="s">
        <v>664</v>
      </c>
      <c r="E136" s="34">
        <v>1</v>
      </c>
      <c r="F136" s="12"/>
      <c r="G136" s="8"/>
      <c r="H136" s="9">
        <f t="shared" si="9"/>
        <v>0</v>
      </c>
      <c r="I136" s="9">
        <f t="shared" si="10"/>
        <v>0</v>
      </c>
      <c r="J136" s="9">
        <f t="shared" si="11"/>
        <v>0</v>
      </c>
    </row>
    <row r="137" spans="1:10" ht="25.5" customHeight="1" x14ac:dyDescent="0.25">
      <c r="A137" s="10">
        <v>131</v>
      </c>
      <c r="B137" s="21" t="s">
        <v>798</v>
      </c>
      <c r="C137" s="23" t="s">
        <v>846</v>
      </c>
      <c r="D137" s="23" t="s">
        <v>664</v>
      </c>
      <c r="E137" s="34">
        <v>1</v>
      </c>
      <c r="F137" s="12"/>
      <c r="G137" s="8"/>
      <c r="H137" s="9">
        <f t="shared" si="9"/>
        <v>0</v>
      </c>
      <c r="I137" s="9">
        <f t="shared" si="10"/>
        <v>0</v>
      </c>
      <c r="J137" s="9">
        <f t="shared" si="11"/>
        <v>0</v>
      </c>
    </row>
    <row r="138" spans="1:10" ht="26.25" customHeight="1" x14ac:dyDescent="0.25">
      <c r="A138" s="10">
        <v>132</v>
      </c>
      <c r="B138" s="21" t="s">
        <v>798</v>
      </c>
      <c r="C138" s="23" t="s">
        <v>847</v>
      </c>
      <c r="D138" s="23" t="s">
        <v>664</v>
      </c>
      <c r="E138" s="34">
        <v>1</v>
      </c>
      <c r="F138" s="12"/>
      <c r="G138" s="8"/>
      <c r="H138" s="9">
        <f t="shared" si="9"/>
        <v>0</v>
      </c>
      <c r="I138" s="9">
        <f t="shared" si="10"/>
        <v>0</v>
      </c>
      <c r="J138" s="9">
        <f t="shared" si="11"/>
        <v>0</v>
      </c>
    </row>
    <row r="139" spans="1:10" ht="27" customHeight="1" x14ac:dyDescent="0.25">
      <c r="A139" s="6">
        <v>133</v>
      </c>
      <c r="B139" s="21" t="s">
        <v>798</v>
      </c>
      <c r="C139" s="23" t="s">
        <v>848</v>
      </c>
      <c r="D139" s="23" t="s">
        <v>664</v>
      </c>
      <c r="E139" s="34">
        <v>1</v>
      </c>
      <c r="F139" s="12"/>
      <c r="G139" s="8"/>
      <c r="H139" s="9">
        <f t="shared" si="9"/>
        <v>0</v>
      </c>
      <c r="I139" s="9">
        <f t="shared" si="10"/>
        <v>0</v>
      </c>
      <c r="J139" s="9">
        <f t="shared" si="11"/>
        <v>0</v>
      </c>
    </row>
    <row r="140" spans="1:10" ht="27" customHeight="1" x14ac:dyDescent="0.25">
      <c r="A140" s="10">
        <v>134</v>
      </c>
      <c r="B140" s="21" t="s">
        <v>798</v>
      </c>
      <c r="C140" s="23" t="s">
        <v>849</v>
      </c>
      <c r="D140" s="23" t="s">
        <v>664</v>
      </c>
      <c r="E140" s="34">
        <v>1</v>
      </c>
      <c r="F140" s="12"/>
      <c r="G140" s="8"/>
      <c r="H140" s="9">
        <f t="shared" ref="H140" si="12">F140+F140*G140</f>
        <v>0</v>
      </c>
      <c r="I140" s="9">
        <f t="shared" ref="I140:I143" si="13">E140*F140</f>
        <v>0</v>
      </c>
      <c r="J140" s="9">
        <f t="shared" ref="J140" si="14">H140*E140</f>
        <v>0</v>
      </c>
    </row>
    <row r="141" spans="1:10" ht="51" customHeight="1" x14ac:dyDescent="0.25">
      <c r="A141" s="10"/>
      <c r="B141" s="23" t="s">
        <v>979</v>
      </c>
      <c r="C141" s="23" t="s">
        <v>980</v>
      </c>
      <c r="D141" s="23" t="s">
        <v>28</v>
      </c>
      <c r="E141" s="34">
        <v>10</v>
      </c>
      <c r="F141" s="12"/>
      <c r="G141" s="8"/>
      <c r="H141" s="9">
        <v>0</v>
      </c>
      <c r="I141" s="9">
        <f t="shared" si="13"/>
        <v>0</v>
      </c>
      <c r="J141" s="9">
        <v>0</v>
      </c>
    </row>
    <row r="142" spans="1:10" ht="53.25" customHeight="1" x14ac:dyDescent="0.25">
      <c r="A142" s="10"/>
      <c r="B142" s="23" t="s">
        <v>979</v>
      </c>
      <c r="C142" s="23" t="s">
        <v>981</v>
      </c>
      <c r="D142" s="23" t="s">
        <v>28</v>
      </c>
      <c r="E142" s="34">
        <v>10</v>
      </c>
      <c r="F142" s="12"/>
      <c r="G142" s="8"/>
      <c r="H142" s="9">
        <v>0</v>
      </c>
      <c r="I142" s="9">
        <f t="shared" si="13"/>
        <v>0</v>
      </c>
      <c r="J142" s="9">
        <v>0</v>
      </c>
    </row>
    <row r="143" spans="1:10" ht="57" customHeight="1" x14ac:dyDescent="0.25">
      <c r="A143" s="10"/>
      <c r="B143" s="23" t="s">
        <v>979</v>
      </c>
      <c r="C143" s="23" t="s">
        <v>982</v>
      </c>
      <c r="D143" s="23" t="s">
        <v>28</v>
      </c>
      <c r="E143" s="34">
        <v>10</v>
      </c>
      <c r="F143" s="12"/>
      <c r="G143" s="8"/>
      <c r="H143" s="9">
        <v>0</v>
      </c>
      <c r="I143" s="9">
        <f t="shared" si="13"/>
        <v>0</v>
      </c>
      <c r="J143" s="9">
        <v>0</v>
      </c>
    </row>
    <row r="144" spans="1:10" ht="63" customHeight="1" x14ac:dyDescent="0.25">
      <c r="A144" s="10">
        <v>134</v>
      </c>
      <c r="B144" s="23" t="s">
        <v>979</v>
      </c>
      <c r="C144" s="23" t="s">
        <v>983</v>
      </c>
      <c r="D144" s="23" t="s">
        <v>28</v>
      </c>
      <c r="E144" s="34">
        <v>10</v>
      </c>
      <c r="F144" s="12"/>
      <c r="G144" s="8"/>
      <c r="H144" s="9">
        <f t="shared" si="9"/>
        <v>0</v>
      </c>
      <c r="I144" s="9">
        <f t="shared" si="10"/>
        <v>0</v>
      </c>
      <c r="J144" s="9">
        <f t="shared" si="11"/>
        <v>0</v>
      </c>
    </row>
    <row r="145" spans="2:10" ht="51.75" thickBot="1" x14ac:dyDescent="0.25">
      <c r="B145" s="27"/>
      <c r="E145" s="13"/>
      <c r="F145" s="2" t="str">
        <f>"suma kontrolna: "
&amp;SUM(F7:F144)</f>
        <v>suma kontrolna: 0</v>
      </c>
      <c r="G145" s="2" t="str">
        <f>"suma kontrolna: "
&amp;SUM(G7:G144)</f>
        <v>suma kontrolna: 0</v>
      </c>
      <c r="H145" s="2" t="str">
        <f>"suma kontrolna: "
&amp;SUM(H7:H144)</f>
        <v>suma kontrolna: 0</v>
      </c>
      <c r="I145" s="14" t="str">
        <f>"Całkowita wartość netto: "&amp;SUM(I7:I144)&amp;" zł"</f>
        <v>Całkowita wartość netto: 0 zł</v>
      </c>
      <c r="J145" s="14" t="str">
        <f>"Całkowita wartość brutto: "&amp;SUM(J7:J144)&amp;" zł"</f>
        <v>Całkowita wartość brutto: 0 zł</v>
      </c>
    </row>
    <row r="146" spans="2:10" x14ac:dyDescent="0.2">
      <c r="C146" s="15"/>
    </row>
    <row r="147" spans="2:10" ht="47.45" customHeight="1" x14ac:dyDescent="0.2"/>
    <row r="149" spans="2:10" ht="49.9" customHeight="1" x14ac:dyDescent="0.2">
      <c r="F149" s="38" t="s">
        <v>5</v>
      </c>
      <c r="G149" s="38"/>
      <c r="H149" s="38"/>
      <c r="I149" s="38"/>
      <c r="J149" s="38"/>
    </row>
  </sheetData>
  <mergeCells count="4">
    <mergeCell ref="B1:J1"/>
    <mergeCell ref="A2:J2"/>
    <mergeCell ref="A3:J3"/>
    <mergeCell ref="F149:J149"/>
  </mergeCells>
  <conditionalFormatting sqref="B145:B1048576 B1:B6">
    <cfRule type="duplicateValues" dxfId="8" priority="19"/>
  </conditionalFormatting>
  <conditionalFormatting sqref="B145">
    <cfRule type="duplicateValues" dxfId="7" priority="131"/>
  </conditionalFormatting>
  <conditionalFormatting sqref="C120 C100 C84 C41 C24 C30 C33 C58 C67 C76 C93 C109 C129 C38 C46 C55 C64 C73 C81 C90 C97 C106 C113 C117 C126 C135:C139">
    <cfRule type="duplicateValues" dxfId="6" priority="161"/>
  </conditionalFormatting>
  <conditionalFormatting sqref="C140">
    <cfRule type="duplicateValues" dxfId="5" priority="1"/>
  </conditionalFormatting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34"/>
  <sheetViews>
    <sheetView topLeftCell="A16" workbookViewId="0">
      <selection activeCell="F29" sqref="F29:G29"/>
    </sheetView>
  </sheetViews>
  <sheetFormatPr defaultColWidth="8.85546875" defaultRowHeight="12.75" x14ac:dyDescent="0.2"/>
  <cols>
    <col min="1" max="1" width="4.7109375" style="3" customWidth="1"/>
    <col min="2" max="2" width="18.85546875" style="16" customWidth="1"/>
    <col min="3" max="3" width="36.5703125" style="3" customWidth="1"/>
    <col min="4" max="4" width="9.7109375" style="16" customWidth="1"/>
    <col min="5" max="5" width="8.5703125" style="16" customWidth="1"/>
    <col min="6" max="6" width="13" style="3" customWidth="1"/>
    <col min="7" max="7" width="7.42578125" style="3" customWidth="1"/>
    <col min="8" max="10" width="13" style="3" customWidth="1"/>
    <col min="11" max="16384" width="8.85546875" style="3"/>
  </cols>
  <sheetData>
    <row r="1" spans="1:10" ht="124.5" customHeight="1" x14ac:dyDescent="0.2">
      <c r="A1" s="17" t="s">
        <v>13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46.9" customHeight="1" x14ac:dyDescent="0.2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4.45" customHeight="1" x14ac:dyDescent="0.2">
      <c r="A3" s="40" t="str">
        <f>A4</f>
        <v>część VII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2">
      <c r="A4" s="19" t="s">
        <v>20</v>
      </c>
      <c r="B4" s="19" t="s">
        <v>22</v>
      </c>
      <c r="C4" s="18"/>
      <c r="D4" s="18"/>
      <c r="E4" s="18"/>
      <c r="F4" s="18"/>
      <c r="G4" s="18"/>
      <c r="H4" s="18"/>
      <c r="I4" s="18"/>
      <c r="J4" s="18"/>
    </row>
    <row r="5" spans="1:10" s="5" customFormat="1" ht="85.9" customHeight="1" x14ac:dyDescent="0.2">
      <c r="A5" s="4" t="s">
        <v>0</v>
      </c>
      <c r="B5" s="4" t="s">
        <v>31</v>
      </c>
      <c r="C5" s="4" t="s">
        <v>32</v>
      </c>
      <c r="D5" s="4" t="s">
        <v>6</v>
      </c>
      <c r="E5" s="4" t="s">
        <v>7</v>
      </c>
      <c r="F5" s="4" t="s">
        <v>2</v>
      </c>
      <c r="G5" s="4" t="s">
        <v>1</v>
      </c>
      <c r="H5" s="4" t="s">
        <v>3</v>
      </c>
      <c r="I5" s="4" t="s">
        <v>8</v>
      </c>
      <c r="J5" s="4" t="s">
        <v>4</v>
      </c>
    </row>
    <row r="6" spans="1:10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 t="s">
        <v>14</v>
      </c>
      <c r="I6" s="1" t="s">
        <v>10</v>
      </c>
      <c r="J6" s="1" t="s">
        <v>9</v>
      </c>
    </row>
    <row r="7" spans="1:10" ht="51" x14ac:dyDescent="0.2">
      <c r="A7" s="6">
        <v>1</v>
      </c>
      <c r="B7" s="21" t="s">
        <v>874</v>
      </c>
      <c r="C7" s="23" t="s">
        <v>936</v>
      </c>
      <c r="D7" s="23" t="s">
        <v>27</v>
      </c>
      <c r="E7" s="23">
        <v>30</v>
      </c>
      <c r="F7" s="7"/>
      <c r="G7" s="8"/>
      <c r="H7" s="9">
        <f t="shared" ref="H7:H29" si="0">F7+F7*G7</f>
        <v>0</v>
      </c>
      <c r="I7" s="9">
        <f>E7*F7</f>
        <v>0</v>
      </c>
      <c r="J7" s="9">
        <f>H7*E7</f>
        <v>0</v>
      </c>
    </row>
    <row r="8" spans="1:10" ht="51" x14ac:dyDescent="0.25">
      <c r="A8" s="10">
        <v>2</v>
      </c>
      <c r="B8" s="21" t="s">
        <v>874</v>
      </c>
      <c r="C8" s="23" t="s">
        <v>937</v>
      </c>
      <c r="D8" s="35" t="s">
        <v>27</v>
      </c>
      <c r="E8" s="23">
        <v>30</v>
      </c>
      <c r="F8" s="11"/>
      <c r="G8" s="8"/>
      <c r="H8" s="9">
        <f t="shared" si="0"/>
        <v>0</v>
      </c>
      <c r="I8" s="9">
        <f t="shared" ref="I8:I29" si="1">E8*F8</f>
        <v>0</v>
      </c>
      <c r="J8" s="9">
        <f t="shared" ref="J8:J29" si="2">H8*E8</f>
        <v>0</v>
      </c>
    </row>
    <row r="9" spans="1:10" ht="51" x14ac:dyDescent="0.25">
      <c r="A9" s="10">
        <v>3</v>
      </c>
      <c r="B9" s="21" t="s">
        <v>874</v>
      </c>
      <c r="C9" s="23" t="s">
        <v>938</v>
      </c>
      <c r="D9" s="35" t="s">
        <v>27</v>
      </c>
      <c r="E9" s="23">
        <v>30</v>
      </c>
      <c r="F9" s="12"/>
      <c r="G9" s="8"/>
      <c r="H9" s="9">
        <f t="shared" si="0"/>
        <v>0</v>
      </c>
      <c r="I9" s="9">
        <f t="shared" si="1"/>
        <v>0</v>
      </c>
      <c r="J9" s="9">
        <f t="shared" si="2"/>
        <v>0</v>
      </c>
    </row>
    <row r="10" spans="1:10" ht="38.25" x14ac:dyDescent="0.25">
      <c r="A10" s="6">
        <v>4</v>
      </c>
      <c r="B10" s="21" t="s">
        <v>875</v>
      </c>
      <c r="C10" s="23" t="s">
        <v>939</v>
      </c>
      <c r="D10" s="35" t="s">
        <v>27</v>
      </c>
      <c r="E10" s="23">
        <v>30</v>
      </c>
      <c r="F10" s="12"/>
      <c r="G10" s="8"/>
      <c r="H10" s="9">
        <f t="shared" si="0"/>
        <v>0</v>
      </c>
      <c r="I10" s="9">
        <f t="shared" si="1"/>
        <v>0</v>
      </c>
      <c r="J10" s="9">
        <f t="shared" si="2"/>
        <v>0</v>
      </c>
    </row>
    <row r="11" spans="1:10" ht="38.25" x14ac:dyDescent="0.25">
      <c r="A11" s="10">
        <v>5</v>
      </c>
      <c r="B11" s="21" t="s">
        <v>875</v>
      </c>
      <c r="C11" s="23" t="s">
        <v>940</v>
      </c>
      <c r="D11" s="35" t="s">
        <v>27</v>
      </c>
      <c r="E11" s="23">
        <v>30</v>
      </c>
      <c r="F11" s="12"/>
      <c r="G11" s="8"/>
      <c r="H11" s="9">
        <f t="shared" si="0"/>
        <v>0</v>
      </c>
      <c r="I11" s="9">
        <f t="shared" si="1"/>
        <v>0</v>
      </c>
      <c r="J11" s="9">
        <f t="shared" si="2"/>
        <v>0</v>
      </c>
    </row>
    <row r="12" spans="1:10" ht="38.25" x14ac:dyDescent="0.25">
      <c r="A12" s="10">
        <v>6</v>
      </c>
      <c r="B12" s="21" t="s">
        <v>875</v>
      </c>
      <c r="C12" s="23" t="s">
        <v>941</v>
      </c>
      <c r="D12" s="35" t="s">
        <v>27</v>
      </c>
      <c r="E12" s="23">
        <v>30</v>
      </c>
      <c r="F12" s="12"/>
      <c r="G12" s="8"/>
      <c r="H12" s="9">
        <f t="shared" si="0"/>
        <v>0</v>
      </c>
      <c r="I12" s="9">
        <f t="shared" si="1"/>
        <v>0</v>
      </c>
      <c r="J12" s="9">
        <f t="shared" si="2"/>
        <v>0</v>
      </c>
    </row>
    <row r="13" spans="1:10" ht="38.25" x14ac:dyDescent="0.25">
      <c r="A13" s="6">
        <v>7</v>
      </c>
      <c r="B13" s="21" t="s">
        <v>875</v>
      </c>
      <c r="C13" s="23" t="s">
        <v>942</v>
      </c>
      <c r="D13" s="35" t="s">
        <v>27</v>
      </c>
      <c r="E13" s="23">
        <v>30</v>
      </c>
      <c r="F13" s="12"/>
      <c r="G13" s="8"/>
      <c r="H13" s="9">
        <f t="shared" si="0"/>
        <v>0</v>
      </c>
      <c r="I13" s="9">
        <f t="shared" si="1"/>
        <v>0</v>
      </c>
      <c r="J13" s="9">
        <f t="shared" si="2"/>
        <v>0</v>
      </c>
    </row>
    <row r="14" spans="1:10" ht="38.25" x14ac:dyDescent="0.25">
      <c r="A14" s="10">
        <v>8</v>
      </c>
      <c r="B14" s="21" t="s">
        <v>875</v>
      </c>
      <c r="C14" s="23" t="s">
        <v>943</v>
      </c>
      <c r="D14" s="35" t="s">
        <v>27</v>
      </c>
      <c r="E14" s="23">
        <v>30</v>
      </c>
      <c r="F14" s="12"/>
      <c r="G14" s="8"/>
      <c r="H14" s="9">
        <f t="shared" si="0"/>
        <v>0</v>
      </c>
      <c r="I14" s="9">
        <f t="shared" si="1"/>
        <v>0</v>
      </c>
      <c r="J14" s="9">
        <f t="shared" si="2"/>
        <v>0</v>
      </c>
    </row>
    <row r="15" spans="1:10" ht="38.25" x14ac:dyDescent="0.25">
      <c r="A15" s="10">
        <v>9</v>
      </c>
      <c r="B15" s="21" t="s">
        <v>875</v>
      </c>
      <c r="C15" s="23" t="s">
        <v>944</v>
      </c>
      <c r="D15" s="35" t="s">
        <v>27</v>
      </c>
      <c r="E15" s="23">
        <v>30</v>
      </c>
      <c r="F15" s="12"/>
      <c r="G15" s="8"/>
      <c r="H15" s="9">
        <f t="shared" si="0"/>
        <v>0</v>
      </c>
      <c r="I15" s="9">
        <f t="shared" si="1"/>
        <v>0</v>
      </c>
      <c r="J15" s="9">
        <f t="shared" si="2"/>
        <v>0</v>
      </c>
    </row>
    <row r="16" spans="1:10" ht="38.25" x14ac:dyDescent="0.25">
      <c r="A16" s="6">
        <v>10</v>
      </c>
      <c r="B16" s="21" t="s">
        <v>875</v>
      </c>
      <c r="C16" s="23" t="s">
        <v>945</v>
      </c>
      <c r="D16" s="35" t="s">
        <v>27</v>
      </c>
      <c r="E16" s="23">
        <v>30</v>
      </c>
      <c r="F16" s="12"/>
      <c r="G16" s="8"/>
      <c r="H16" s="9">
        <f t="shared" si="0"/>
        <v>0</v>
      </c>
      <c r="I16" s="9">
        <f t="shared" si="1"/>
        <v>0</v>
      </c>
      <c r="J16" s="9">
        <f t="shared" si="2"/>
        <v>0</v>
      </c>
    </row>
    <row r="17" spans="1:10" ht="38.25" x14ac:dyDescent="0.25">
      <c r="A17" s="10">
        <v>11</v>
      </c>
      <c r="B17" s="21" t="s">
        <v>876</v>
      </c>
      <c r="C17" s="23" t="s">
        <v>946</v>
      </c>
      <c r="D17" s="35" t="s">
        <v>342</v>
      </c>
      <c r="E17" s="23">
        <v>30</v>
      </c>
      <c r="F17" s="12"/>
      <c r="G17" s="8"/>
      <c r="H17" s="9">
        <f t="shared" si="0"/>
        <v>0</v>
      </c>
      <c r="I17" s="9">
        <f t="shared" si="1"/>
        <v>0</v>
      </c>
      <c r="J17" s="9">
        <f t="shared" si="2"/>
        <v>0</v>
      </c>
    </row>
    <row r="18" spans="1:10" ht="38.25" x14ac:dyDescent="0.25">
      <c r="A18" s="10">
        <v>12</v>
      </c>
      <c r="B18" s="21" t="s">
        <v>876</v>
      </c>
      <c r="C18" s="23" t="s">
        <v>947</v>
      </c>
      <c r="D18" s="35" t="s">
        <v>342</v>
      </c>
      <c r="E18" s="23">
        <v>30</v>
      </c>
      <c r="F18" s="12"/>
      <c r="G18" s="8"/>
      <c r="H18" s="9">
        <f t="shared" si="0"/>
        <v>0</v>
      </c>
      <c r="I18" s="9">
        <f t="shared" si="1"/>
        <v>0</v>
      </c>
      <c r="J18" s="9">
        <f t="shared" si="2"/>
        <v>0</v>
      </c>
    </row>
    <row r="19" spans="1:10" ht="38.25" x14ac:dyDescent="0.25">
      <c r="A19" s="6">
        <v>13</v>
      </c>
      <c r="B19" s="21" t="s">
        <v>876</v>
      </c>
      <c r="C19" s="23" t="s">
        <v>948</v>
      </c>
      <c r="D19" s="35" t="s">
        <v>342</v>
      </c>
      <c r="E19" s="23">
        <v>30</v>
      </c>
      <c r="F19" s="12"/>
      <c r="G19" s="8"/>
      <c r="H19" s="9">
        <f t="shared" si="0"/>
        <v>0</v>
      </c>
      <c r="I19" s="9">
        <f t="shared" si="1"/>
        <v>0</v>
      </c>
      <c r="J19" s="9">
        <f t="shared" si="2"/>
        <v>0</v>
      </c>
    </row>
    <row r="20" spans="1:10" ht="38.25" x14ac:dyDescent="0.25">
      <c r="A20" s="10">
        <v>14</v>
      </c>
      <c r="B20" s="21" t="s">
        <v>876</v>
      </c>
      <c r="C20" s="23" t="s">
        <v>950</v>
      </c>
      <c r="D20" s="35" t="s">
        <v>342</v>
      </c>
      <c r="E20" s="23">
        <v>30</v>
      </c>
      <c r="F20" s="12"/>
      <c r="G20" s="8"/>
      <c r="H20" s="9">
        <f t="shared" si="0"/>
        <v>0</v>
      </c>
      <c r="I20" s="9">
        <f t="shared" si="1"/>
        <v>0</v>
      </c>
      <c r="J20" s="9">
        <f t="shared" si="2"/>
        <v>0</v>
      </c>
    </row>
    <row r="21" spans="1:10" ht="38.25" x14ac:dyDescent="0.25">
      <c r="A21" s="10">
        <v>15</v>
      </c>
      <c r="B21" s="21" t="s">
        <v>876</v>
      </c>
      <c r="C21" s="23" t="s">
        <v>949</v>
      </c>
      <c r="D21" s="35" t="s">
        <v>342</v>
      </c>
      <c r="E21" s="23">
        <v>30</v>
      </c>
      <c r="F21" s="12"/>
      <c r="G21" s="8"/>
      <c r="H21" s="9">
        <f t="shared" si="0"/>
        <v>0</v>
      </c>
      <c r="I21" s="9">
        <f t="shared" si="1"/>
        <v>0</v>
      </c>
      <c r="J21" s="9">
        <f t="shared" si="2"/>
        <v>0</v>
      </c>
    </row>
    <row r="22" spans="1:10" ht="38.25" x14ac:dyDescent="0.25">
      <c r="A22" s="6">
        <v>16</v>
      </c>
      <c r="B22" s="21" t="s">
        <v>876</v>
      </c>
      <c r="C22" s="23" t="s">
        <v>951</v>
      </c>
      <c r="D22" s="35" t="s">
        <v>342</v>
      </c>
      <c r="E22" s="23">
        <v>30</v>
      </c>
      <c r="F22" s="12"/>
      <c r="G22" s="8"/>
      <c r="H22" s="9">
        <f t="shared" si="0"/>
        <v>0</v>
      </c>
      <c r="I22" s="9">
        <f t="shared" si="1"/>
        <v>0</v>
      </c>
      <c r="J22" s="9">
        <f t="shared" si="2"/>
        <v>0</v>
      </c>
    </row>
    <row r="23" spans="1:10" ht="38.25" x14ac:dyDescent="0.25">
      <c r="A23" s="10">
        <v>17</v>
      </c>
      <c r="B23" s="21" t="s">
        <v>874</v>
      </c>
      <c r="C23" s="23" t="s">
        <v>952</v>
      </c>
      <c r="D23" s="35" t="s">
        <v>342</v>
      </c>
      <c r="E23" s="23">
        <v>30</v>
      </c>
      <c r="F23" s="12"/>
      <c r="G23" s="8"/>
      <c r="H23" s="9">
        <f t="shared" si="0"/>
        <v>0</v>
      </c>
      <c r="I23" s="9">
        <f t="shared" si="1"/>
        <v>0</v>
      </c>
      <c r="J23" s="9">
        <f t="shared" si="2"/>
        <v>0</v>
      </c>
    </row>
    <row r="24" spans="1:10" ht="38.25" x14ac:dyDescent="0.25">
      <c r="A24" s="10">
        <v>18</v>
      </c>
      <c r="B24" s="21" t="s">
        <v>874</v>
      </c>
      <c r="C24" s="23" t="s">
        <v>953</v>
      </c>
      <c r="D24" s="35" t="s">
        <v>342</v>
      </c>
      <c r="E24" s="23">
        <v>30</v>
      </c>
      <c r="F24" s="12"/>
      <c r="G24" s="8"/>
      <c r="H24" s="9">
        <f t="shared" si="0"/>
        <v>0</v>
      </c>
      <c r="I24" s="9">
        <f t="shared" si="1"/>
        <v>0</v>
      </c>
      <c r="J24" s="9">
        <f t="shared" si="2"/>
        <v>0</v>
      </c>
    </row>
    <row r="25" spans="1:10" ht="38.25" x14ac:dyDescent="0.25">
      <c r="A25" s="6">
        <v>19</v>
      </c>
      <c r="B25" s="21" t="s">
        <v>874</v>
      </c>
      <c r="C25" s="23" t="s">
        <v>954</v>
      </c>
      <c r="D25" s="35" t="s">
        <v>342</v>
      </c>
      <c r="E25" s="23">
        <v>30</v>
      </c>
      <c r="F25" s="12"/>
      <c r="G25" s="8"/>
      <c r="H25" s="9">
        <f t="shared" si="0"/>
        <v>0</v>
      </c>
      <c r="I25" s="9">
        <f t="shared" si="1"/>
        <v>0</v>
      </c>
      <c r="J25" s="9">
        <f t="shared" si="2"/>
        <v>0</v>
      </c>
    </row>
    <row r="26" spans="1:10" ht="38.25" x14ac:dyDescent="0.25">
      <c r="A26" s="10">
        <v>20</v>
      </c>
      <c r="B26" s="21" t="s">
        <v>874</v>
      </c>
      <c r="C26" s="23" t="s">
        <v>955</v>
      </c>
      <c r="D26" s="35" t="s">
        <v>342</v>
      </c>
      <c r="E26" s="23">
        <v>30</v>
      </c>
      <c r="F26" s="12"/>
      <c r="G26" s="8"/>
      <c r="H26" s="9">
        <f t="shared" si="0"/>
        <v>0</v>
      </c>
      <c r="I26" s="9">
        <f t="shared" si="1"/>
        <v>0</v>
      </c>
      <c r="J26" s="9">
        <f t="shared" si="2"/>
        <v>0</v>
      </c>
    </row>
    <row r="27" spans="1:10" ht="38.25" x14ac:dyDescent="0.25">
      <c r="A27" s="10">
        <v>21</v>
      </c>
      <c r="B27" s="21" t="s">
        <v>874</v>
      </c>
      <c r="C27" s="23" t="s">
        <v>956</v>
      </c>
      <c r="D27" s="35" t="s">
        <v>342</v>
      </c>
      <c r="E27" s="23">
        <v>30</v>
      </c>
      <c r="F27" s="12"/>
      <c r="G27" s="8"/>
      <c r="H27" s="9">
        <f t="shared" si="0"/>
        <v>0</v>
      </c>
      <c r="I27" s="9">
        <f t="shared" si="1"/>
        <v>0</v>
      </c>
      <c r="J27" s="9">
        <f t="shared" si="2"/>
        <v>0</v>
      </c>
    </row>
    <row r="28" spans="1:10" ht="38.25" x14ac:dyDescent="0.25">
      <c r="A28" s="6">
        <v>22</v>
      </c>
      <c r="B28" s="21" t="s">
        <v>874</v>
      </c>
      <c r="C28" s="23" t="s">
        <v>957</v>
      </c>
      <c r="D28" s="35" t="s">
        <v>342</v>
      </c>
      <c r="E28" s="23">
        <v>30</v>
      </c>
      <c r="F28" s="12"/>
      <c r="G28" s="8"/>
      <c r="H28" s="9">
        <f t="shared" si="0"/>
        <v>0</v>
      </c>
      <c r="I28" s="9">
        <f t="shared" si="1"/>
        <v>0</v>
      </c>
      <c r="J28" s="9">
        <f t="shared" si="2"/>
        <v>0</v>
      </c>
    </row>
    <row r="29" spans="1:10" ht="38.25" x14ac:dyDescent="0.25">
      <c r="A29" s="10">
        <v>23</v>
      </c>
      <c r="B29" s="21" t="s">
        <v>874</v>
      </c>
      <c r="C29" s="23" t="s">
        <v>958</v>
      </c>
      <c r="D29" s="35" t="s">
        <v>342</v>
      </c>
      <c r="E29" s="23">
        <v>30</v>
      </c>
      <c r="F29" s="12"/>
      <c r="G29" s="8"/>
      <c r="H29" s="9">
        <f t="shared" si="0"/>
        <v>0</v>
      </c>
      <c r="I29" s="9">
        <f t="shared" si="1"/>
        <v>0</v>
      </c>
      <c r="J29" s="9">
        <f t="shared" si="2"/>
        <v>0</v>
      </c>
    </row>
    <row r="30" spans="1:10" ht="39" thickBot="1" x14ac:dyDescent="0.25">
      <c r="E30" s="13"/>
      <c r="F30" s="2" t="str">
        <f>"suma kontrolna: "
&amp;SUM(F7:F29)</f>
        <v>suma kontrolna: 0</v>
      </c>
      <c r="G30" s="2" t="str">
        <f>"suma kontrolna: "
&amp;SUM(G7:G29)</f>
        <v>suma kontrolna: 0</v>
      </c>
      <c r="H30" s="2" t="str">
        <f>"suma kontrolna: "
&amp;SUM(H7:H29)</f>
        <v>suma kontrolna: 0</v>
      </c>
      <c r="I30" s="14" t="str">
        <f>"Całkowita wartość netto: "&amp;SUM(I7:I29)&amp;" zł"</f>
        <v>Całkowita wartość netto: 0 zł</v>
      </c>
      <c r="J30" s="14" t="str">
        <f>"Całkowita wartość brutto: "&amp;SUM(J7:J29)&amp;" zł"</f>
        <v>Całkowita wartość brutto: 0 zł</v>
      </c>
    </row>
    <row r="31" spans="1:10" x14ac:dyDescent="0.2">
      <c r="C31" s="15"/>
    </row>
    <row r="32" spans="1:10" ht="47.45" customHeight="1" x14ac:dyDescent="0.2"/>
    <row r="34" spans="6:10" ht="49.9" customHeight="1" x14ac:dyDescent="0.2">
      <c r="F34" s="38" t="s">
        <v>5</v>
      </c>
      <c r="G34" s="38"/>
      <c r="H34" s="38"/>
      <c r="I34" s="38"/>
      <c r="J34" s="38"/>
    </row>
  </sheetData>
  <mergeCells count="4">
    <mergeCell ref="B1:J1"/>
    <mergeCell ref="A2:J2"/>
    <mergeCell ref="A3:J3"/>
    <mergeCell ref="F34:J34"/>
  </mergeCells>
  <conditionalFormatting sqref="B1:B6 B30:B1048576">
    <cfRule type="duplicateValues" dxfId="4" priority="1"/>
  </conditionalFormatting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J32"/>
  <sheetViews>
    <sheetView topLeftCell="A7" workbookViewId="0">
      <selection activeCell="F27" sqref="F27:G27"/>
    </sheetView>
  </sheetViews>
  <sheetFormatPr defaultColWidth="8.85546875" defaultRowHeight="12.75" x14ac:dyDescent="0.2"/>
  <cols>
    <col min="1" max="1" width="4.7109375" style="3" customWidth="1"/>
    <col min="2" max="2" width="19.42578125" style="16" customWidth="1"/>
    <col min="3" max="3" width="39.140625" style="3" customWidth="1"/>
    <col min="4" max="4" width="9.7109375" style="16" customWidth="1"/>
    <col min="5" max="5" width="8.5703125" style="16" customWidth="1"/>
    <col min="6" max="6" width="8" style="3" customWidth="1"/>
    <col min="7" max="7" width="7.42578125" style="3" customWidth="1"/>
    <col min="8" max="10" width="13" style="3" customWidth="1"/>
    <col min="11" max="16384" width="8.85546875" style="3"/>
  </cols>
  <sheetData>
    <row r="1" spans="1:10" ht="124.5" customHeight="1" x14ac:dyDescent="0.2">
      <c r="A1" s="17" t="s">
        <v>13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46.9" customHeight="1" x14ac:dyDescent="0.2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4.45" customHeight="1" x14ac:dyDescent="0.2">
      <c r="A3" s="40" t="str">
        <f>A4</f>
        <v>część VIII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2">
      <c r="A4" s="19" t="s">
        <v>21</v>
      </c>
      <c r="B4" s="19" t="s">
        <v>30</v>
      </c>
      <c r="C4" s="18"/>
      <c r="D4" s="18"/>
      <c r="E4" s="18"/>
      <c r="F4" s="18"/>
      <c r="G4" s="18"/>
      <c r="H4" s="18"/>
      <c r="I4" s="18"/>
      <c r="J4" s="18"/>
    </row>
    <row r="5" spans="1:10" s="5" customFormat="1" ht="85.9" customHeight="1" x14ac:dyDescent="0.2">
      <c r="A5" s="4" t="s">
        <v>0</v>
      </c>
      <c r="B5" s="4" t="str">
        <f>"Wzorcowy numer katalogowy " &amp; B4 &amp; " lub oferowanego produktu równoważnego"</f>
        <v>Wzorcowy numer katalogowy Merck, Novagen lub oferowanego produktu równoważnego</v>
      </c>
      <c r="C5" s="4" t="str">
        <f xml:space="preserve"> "Wzorcowa nazwa produktu " &amp;B4&amp;" lub oferowanego produktu równoważnego"</f>
        <v>Wzorcowa nazwa produktu Merck, Novagen lub oferowanego produktu równoważnego</v>
      </c>
      <c r="D5" s="4" t="s">
        <v>6</v>
      </c>
      <c r="E5" s="4" t="s">
        <v>7</v>
      </c>
      <c r="F5" s="4" t="s">
        <v>2</v>
      </c>
      <c r="G5" s="4" t="s">
        <v>1</v>
      </c>
      <c r="H5" s="4" t="s">
        <v>3</v>
      </c>
      <c r="I5" s="4" t="s">
        <v>8</v>
      </c>
      <c r="J5" s="4" t="s">
        <v>4</v>
      </c>
    </row>
    <row r="6" spans="1:10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 t="s">
        <v>14</v>
      </c>
      <c r="I6" s="1" t="s">
        <v>10</v>
      </c>
      <c r="J6" s="1" t="s">
        <v>9</v>
      </c>
    </row>
    <row r="7" spans="1:10" ht="25.5" x14ac:dyDescent="0.2">
      <c r="A7" s="10">
        <v>3</v>
      </c>
      <c r="B7" s="24" t="s">
        <v>959</v>
      </c>
      <c r="C7" s="31" t="s">
        <v>877</v>
      </c>
      <c r="D7" s="36" t="s">
        <v>633</v>
      </c>
      <c r="E7" s="21">
        <v>10</v>
      </c>
      <c r="F7" s="12"/>
      <c r="G7" s="8"/>
      <c r="H7" s="9">
        <f t="shared" ref="H7:H26" si="0">F7+F7*G7</f>
        <v>0</v>
      </c>
      <c r="I7" s="9">
        <f t="shared" ref="I7:I26" si="1">E7*F7</f>
        <v>0</v>
      </c>
      <c r="J7" s="9">
        <f t="shared" ref="J7:J26" si="2">H7*E7</f>
        <v>0</v>
      </c>
    </row>
    <row r="8" spans="1:10" x14ac:dyDescent="0.2">
      <c r="A8" s="6">
        <v>4</v>
      </c>
      <c r="B8" s="24" t="s">
        <v>960</v>
      </c>
      <c r="C8" s="32" t="s">
        <v>878</v>
      </c>
      <c r="D8" s="10" t="s">
        <v>27</v>
      </c>
      <c r="E8" s="21">
        <v>10</v>
      </c>
      <c r="F8" s="12"/>
      <c r="G8" s="8"/>
      <c r="H8" s="9">
        <f t="shared" si="0"/>
        <v>0</v>
      </c>
      <c r="I8" s="9">
        <f t="shared" si="1"/>
        <v>0</v>
      </c>
      <c r="J8" s="9">
        <f t="shared" si="2"/>
        <v>0</v>
      </c>
    </row>
    <row r="9" spans="1:10" x14ac:dyDescent="0.2">
      <c r="A9" s="10">
        <v>5</v>
      </c>
      <c r="B9" s="24" t="s">
        <v>963</v>
      </c>
      <c r="C9" s="30" t="s">
        <v>879</v>
      </c>
      <c r="D9" s="10" t="s">
        <v>63</v>
      </c>
      <c r="E9" s="21">
        <v>10</v>
      </c>
      <c r="F9" s="12"/>
      <c r="G9" s="8"/>
      <c r="H9" s="9">
        <f t="shared" si="0"/>
        <v>0</v>
      </c>
      <c r="I9" s="9">
        <f t="shared" si="1"/>
        <v>0</v>
      </c>
      <c r="J9" s="9">
        <f t="shared" si="2"/>
        <v>0</v>
      </c>
    </row>
    <row r="10" spans="1:10" x14ac:dyDescent="0.2">
      <c r="A10" s="10">
        <v>6</v>
      </c>
      <c r="B10" s="24" t="s">
        <v>963</v>
      </c>
      <c r="C10" s="31" t="s">
        <v>880</v>
      </c>
      <c r="D10" s="37" t="s">
        <v>28</v>
      </c>
      <c r="E10" s="21">
        <v>10</v>
      </c>
      <c r="F10" s="12"/>
      <c r="G10" s="8"/>
      <c r="H10" s="9">
        <f t="shared" si="0"/>
        <v>0</v>
      </c>
      <c r="I10" s="9">
        <f t="shared" si="1"/>
        <v>0</v>
      </c>
      <c r="J10" s="9">
        <f t="shared" si="2"/>
        <v>0</v>
      </c>
    </row>
    <row r="11" spans="1:10" x14ac:dyDescent="0.2">
      <c r="A11" s="6">
        <v>7</v>
      </c>
      <c r="B11" s="24" t="s">
        <v>963</v>
      </c>
      <c r="C11" s="31" t="s">
        <v>881</v>
      </c>
      <c r="D11" s="37" t="s">
        <v>28</v>
      </c>
      <c r="E11" s="21">
        <v>10</v>
      </c>
      <c r="F11" s="12"/>
      <c r="G11" s="8"/>
      <c r="H11" s="9">
        <f t="shared" si="0"/>
        <v>0</v>
      </c>
      <c r="I11" s="9">
        <f t="shared" si="1"/>
        <v>0</v>
      </c>
      <c r="J11" s="9">
        <f t="shared" si="2"/>
        <v>0</v>
      </c>
    </row>
    <row r="12" spans="1:10" ht="25.5" x14ac:dyDescent="0.2">
      <c r="A12" s="10">
        <v>8</v>
      </c>
      <c r="B12" s="24" t="s">
        <v>962</v>
      </c>
      <c r="C12" s="31" t="s">
        <v>961</v>
      </c>
      <c r="D12" s="10" t="s">
        <v>972</v>
      </c>
      <c r="E12" s="21">
        <v>10</v>
      </c>
      <c r="F12" s="12"/>
      <c r="G12" s="8"/>
      <c r="H12" s="9">
        <f t="shared" si="0"/>
        <v>0</v>
      </c>
      <c r="I12" s="9">
        <f t="shared" si="1"/>
        <v>0</v>
      </c>
      <c r="J12" s="9">
        <f t="shared" si="2"/>
        <v>0</v>
      </c>
    </row>
    <row r="13" spans="1:10" x14ac:dyDescent="0.2">
      <c r="A13" s="10">
        <v>9</v>
      </c>
      <c r="B13" s="24" t="s">
        <v>964</v>
      </c>
      <c r="C13" s="31" t="s">
        <v>882</v>
      </c>
      <c r="D13" s="10" t="s">
        <v>28</v>
      </c>
      <c r="E13" s="21">
        <v>10</v>
      </c>
      <c r="F13" s="12"/>
      <c r="G13" s="8"/>
      <c r="H13" s="9">
        <f t="shared" si="0"/>
        <v>0</v>
      </c>
      <c r="I13" s="9">
        <f t="shared" si="1"/>
        <v>0</v>
      </c>
      <c r="J13" s="9">
        <f t="shared" si="2"/>
        <v>0</v>
      </c>
    </row>
    <row r="14" spans="1:10" x14ac:dyDescent="0.2">
      <c r="A14" s="6">
        <v>10</v>
      </c>
      <c r="B14" s="24" t="s">
        <v>964</v>
      </c>
      <c r="C14" s="33" t="s">
        <v>883</v>
      </c>
      <c r="D14" s="10" t="s">
        <v>28</v>
      </c>
      <c r="E14" s="21">
        <v>10</v>
      </c>
      <c r="F14" s="12"/>
      <c r="G14" s="8"/>
      <c r="H14" s="9">
        <f t="shared" si="0"/>
        <v>0</v>
      </c>
      <c r="I14" s="9">
        <f t="shared" si="1"/>
        <v>0</v>
      </c>
      <c r="J14" s="9">
        <f t="shared" si="2"/>
        <v>0</v>
      </c>
    </row>
    <row r="15" spans="1:10" x14ac:dyDescent="0.2">
      <c r="A15" s="10">
        <v>11</v>
      </c>
      <c r="B15" s="24" t="s">
        <v>964</v>
      </c>
      <c r="C15" s="32" t="s">
        <v>884</v>
      </c>
      <c r="D15" s="10" t="s">
        <v>28</v>
      </c>
      <c r="E15" s="21">
        <v>10</v>
      </c>
      <c r="F15" s="12"/>
      <c r="G15" s="8"/>
      <c r="H15" s="9">
        <f t="shared" si="0"/>
        <v>0</v>
      </c>
      <c r="I15" s="9">
        <f t="shared" si="1"/>
        <v>0</v>
      </c>
      <c r="J15" s="9">
        <f t="shared" si="2"/>
        <v>0</v>
      </c>
    </row>
    <row r="16" spans="1:10" x14ac:dyDescent="0.2">
      <c r="A16" s="10">
        <v>12</v>
      </c>
      <c r="B16" s="24" t="s">
        <v>307</v>
      </c>
      <c r="C16" s="32" t="s">
        <v>885</v>
      </c>
      <c r="D16" s="37" t="s">
        <v>28</v>
      </c>
      <c r="E16" s="21">
        <v>10</v>
      </c>
      <c r="F16" s="12"/>
      <c r="G16" s="8"/>
      <c r="H16" s="9">
        <f t="shared" si="0"/>
        <v>0</v>
      </c>
      <c r="I16" s="9">
        <f t="shared" si="1"/>
        <v>0</v>
      </c>
      <c r="J16" s="9">
        <f t="shared" si="2"/>
        <v>0</v>
      </c>
    </row>
    <row r="17" spans="1:10" x14ac:dyDescent="0.2">
      <c r="A17" s="6">
        <v>13</v>
      </c>
      <c r="B17" s="24" t="s">
        <v>963</v>
      </c>
      <c r="C17" s="32" t="s">
        <v>886</v>
      </c>
      <c r="D17" s="37" t="s">
        <v>28</v>
      </c>
      <c r="E17" s="21">
        <v>10</v>
      </c>
      <c r="F17" s="12"/>
      <c r="G17" s="8"/>
      <c r="H17" s="9">
        <f t="shared" si="0"/>
        <v>0</v>
      </c>
      <c r="I17" s="9">
        <f t="shared" si="1"/>
        <v>0</v>
      </c>
      <c r="J17" s="9">
        <f t="shared" si="2"/>
        <v>0</v>
      </c>
    </row>
    <row r="18" spans="1:10" x14ac:dyDescent="0.2">
      <c r="A18" s="10">
        <v>14</v>
      </c>
      <c r="B18" s="24" t="s">
        <v>963</v>
      </c>
      <c r="C18" s="30" t="s">
        <v>887</v>
      </c>
      <c r="D18" s="37" t="s">
        <v>28</v>
      </c>
      <c r="E18" s="21">
        <v>10</v>
      </c>
      <c r="F18" s="12"/>
      <c r="G18" s="8"/>
      <c r="H18" s="9">
        <f t="shared" si="0"/>
        <v>0</v>
      </c>
      <c r="I18" s="9">
        <f t="shared" si="1"/>
        <v>0</v>
      </c>
      <c r="J18" s="9">
        <f t="shared" si="2"/>
        <v>0</v>
      </c>
    </row>
    <row r="19" spans="1:10" x14ac:dyDescent="0.2">
      <c r="A19" s="10">
        <v>15</v>
      </c>
      <c r="B19" s="24" t="s">
        <v>963</v>
      </c>
      <c r="C19" s="30" t="s">
        <v>888</v>
      </c>
      <c r="D19" s="37" t="s">
        <v>28</v>
      </c>
      <c r="E19" s="21">
        <v>10</v>
      </c>
      <c r="F19" s="12"/>
      <c r="G19" s="8"/>
      <c r="H19" s="9">
        <f t="shared" si="0"/>
        <v>0</v>
      </c>
      <c r="I19" s="9">
        <f t="shared" si="1"/>
        <v>0</v>
      </c>
      <c r="J19" s="9">
        <f t="shared" si="2"/>
        <v>0</v>
      </c>
    </row>
    <row r="20" spans="1:10" x14ac:dyDescent="0.2">
      <c r="A20" s="6">
        <v>16</v>
      </c>
      <c r="B20" s="24" t="s">
        <v>963</v>
      </c>
      <c r="C20" s="30" t="s">
        <v>889</v>
      </c>
      <c r="D20" s="37" t="s">
        <v>28</v>
      </c>
      <c r="E20" s="21">
        <v>10</v>
      </c>
      <c r="F20" s="12"/>
      <c r="G20" s="8"/>
      <c r="H20" s="9">
        <f t="shared" si="0"/>
        <v>0</v>
      </c>
      <c r="I20" s="9">
        <f t="shared" si="1"/>
        <v>0</v>
      </c>
      <c r="J20" s="9">
        <f t="shared" si="2"/>
        <v>0</v>
      </c>
    </row>
    <row r="21" spans="1:10" x14ac:dyDescent="0.2">
      <c r="A21" s="10">
        <v>17</v>
      </c>
      <c r="B21" s="24" t="s">
        <v>965</v>
      </c>
      <c r="C21" s="30" t="s">
        <v>890</v>
      </c>
      <c r="D21" s="37" t="s">
        <v>28</v>
      </c>
      <c r="E21" s="21">
        <v>10</v>
      </c>
      <c r="F21" s="12"/>
      <c r="G21" s="8"/>
      <c r="H21" s="9">
        <f t="shared" si="0"/>
        <v>0</v>
      </c>
      <c r="I21" s="9">
        <f t="shared" si="1"/>
        <v>0</v>
      </c>
      <c r="J21" s="9">
        <f t="shared" si="2"/>
        <v>0</v>
      </c>
    </row>
    <row r="22" spans="1:10" ht="38.25" x14ac:dyDescent="0.2">
      <c r="A22" s="10">
        <v>18</v>
      </c>
      <c r="B22" s="24" t="s">
        <v>965</v>
      </c>
      <c r="C22" s="32" t="s">
        <v>967</v>
      </c>
      <c r="D22" s="37" t="s">
        <v>28</v>
      </c>
      <c r="E22" s="21">
        <v>10</v>
      </c>
      <c r="F22" s="12"/>
      <c r="G22" s="8"/>
      <c r="H22" s="9">
        <f t="shared" si="0"/>
        <v>0</v>
      </c>
      <c r="I22" s="9">
        <f t="shared" si="1"/>
        <v>0</v>
      </c>
      <c r="J22" s="9">
        <f t="shared" si="2"/>
        <v>0</v>
      </c>
    </row>
    <row r="23" spans="1:10" ht="25.5" x14ac:dyDescent="0.2">
      <c r="A23" s="6">
        <v>19</v>
      </c>
      <c r="B23" s="24" t="s">
        <v>963</v>
      </c>
      <c r="C23" s="32" t="s">
        <v>891</v>
      </c>
      <c r="D23" s="37" t="s">
        <v>28</v>
      </c>
      <c r="E23" s="21">
        <v>10</v>
      </c>
      <c r="F23" s="12"/>
      <c r="G23" s="8"/>
      <c r="H23" s="9">
        <f t="shared" si="0"/>
        <v>0</v>
      </c>
      <c r="I23" s="9">
        <f t="shared" si="1"/>
        <v>0</v>
      </c>
      <c r="J23" s="9">
        <f t="shared" si="2"/>
        <v>0</v>
      </c>
    </row>
    <row r="24" spans="1:10" ht="25.5" x14ac:dyDescent="0.2">
      <c r="A24" s="10">
        <v>20</v>
      </c>
      <c r="B24" s="24" t="s">
        <v>970</v>
      </c>
      <c r="C24" s="31" t="s">
        <v>969</v>
      </c>
      <c r="D24" s="10" t="s">
        <v>642</v>
      </c>
      <c r="E24" s="21">
        <v>10</v>
      </c>
      <c r="F24" s="12"/>
      <c r="G24" s="8"/>
      <c r="H24" s="9">
        <f t="shared" si="0"/>
        <v>0</v>
      </c>
      <c r="I24" s="9">
        <f t="shared" si="1"/>
        <v>0</v>
      </c>
      <c r="J24" s="9">
        <f t="shared" si="2"/>
        <v>0</v>
      </c>
    </row>
    <row r="25" spans="1:10" ht="25.5" x14ac:dyDescent="0.2">
      <c r="A25" s="10">
        <v>21</v>
      </c>
      <c r="B25" s="24" t="s">
        <v>970</v>
      </c>
      <c r="C25" s="31" t="s">
        <v>968</v>
      </c>
      <c r="D25" s="10" t="s">
        <v>973</v>
      </c>
      <c r="E25" s="21">
        <v>10</v>
      </c>
      <c r="F25" s="12"/>
      <c r="G25" s="8"/>
      <c r="H25" s="9">
        <f t="shared" si="0"/>
        <v>0</v>
      </c>
      <c r="I25" s="9">
        <f t="shared" si="1"/>
        <v>0</v>
      </c>
      <c r="J25" s="9">
        <f t="shared" si="2"/>
        <v>0</v>
      </c>
    </row>
    <row r="26" spans="1:10" x14ac:dyDescent="0.2">
      <c r="A26" s="6">
        <v>22</v>
      </c>
      <c r="B26" s="24" t="s">
        <v>971</v>
      </c>
      <c r="C26" s="31" t="s">
        <v>892</v>
      </c>
      <c r="D26" s="10" t="s">
        <v>342</v>
      </c>
      <c r="E26" s="21">
        <v>10</v>
      </c>
      <c r="F26" s="12"/>
      <c r="G26" s="8"/>
      <c r="H26" s="9">
        <f t="shared" si="0"/>
        <v>0</v>
      </c>
      <c r="I26" s="9">
        <f t="shared" si="1"/>
        <v>0</v>
      </c>
      <c r="J26" s="9">
        <f t="shared" si="2"/>
        <v>0</v>
      </c>
    </row>
    <row r="27" spans="1:10" x14ac:dyDescent="0.2">
      <c r="A27" s="6">
        <v>23</v>
      </c>
      <c r="B27" s="24" t="s">
        <v>966</v>
      </c>
      <c r="C27" s="31" t="s">
        <v>893</v>
      </c>
      <c r="D27" s="10" t="s">
        <v>27</v>
      </c>
      <c r="E27" s="21">
        <v>10</v>
      </c>
      <c r="F27" s="12"/>
      <c r="G27" s="8"/>
      <c r="H27" s="9">
        <f t="shared" ref="H27" si="3">F27+F27*G27</f>
        <v>0</v>
      </c>
      <c r="I27" s="9">
        <f t="shared" ref="I27" si="4">E27*F27</f>
        <v>0</v>
      </c>
      <c r="J27" s="9">
        <f t="shared" ref="J27" si="5">H27*E27</f>
        <v>0</v>
      </c>
    </row>
    <row r="28" spans="1:10" ht="39" thickBot="1" x14ac:dyDescent="0.25">
      <c r="E28" s="13"/>
      <c r="F28" s="2" t="str">
        <f>"suma kontrolna: "
&amp;SUM(F7:F27)</f>
        <v>suma kontrolna: 0</v>
      </c>
      <c r="G28" s="2" t="str">
        <f>"suma kontrolna: "
&amp;SUM(G7:G27)</f>
        <v>suma kontrolna: 0</v>
      </c>
      <c r="H28" s="2" t="str">
        <f>"suma kontrolna: "
&amp;SUM(H7:H27)</f>
        <v>suma kontrolna: 0</v>
      </c>
      <c r="I28" s="14" t="str">
        <f>"Całkowita wartość netto: "&amp;SUM(I7:I27)&amp;" zł"</f>
        <v>Całkowita wartość netto: 0 zł</v>
      </c>
      <c r="J28" s="14" t="str">
        <f>"Całkowita wartość brutto: "&amp;SUM(J7:J27)&amp;" zł"</f>
        <v>Całkowita wartość brutto: 0 zł</v>
      </c>
    </row>
    <row r="29" spans="1:10" x14ac:dyDescent="0.2">
      <c r="C29" s="15"/>
    </row>
    <row r="30" spans="1:10" ht="47.45" customHeight="1" x14ac:dyDescent="0.2"/>
    <row r="32" spans="1:10" ht="49.9" customHeight="1" x14ac:dyDescent="0.2">
      <c r="F32" s="38" t="s">
        <v>5</v>
      </c>
      <c r="G32" s="38"/>
      <c r="H32" s="38"/>
      <c r="I32" s="38"/>
      <c r="J32" s="38"/>
    </row>
  </sheetData>
  <mergeCells count="4">
    <mergeCell ref="B1:J1"/>
    <mergeCell ref="A2:J2"/>
    <mergeCell ref="A3:J3"/>
    <mergeCell ref="F32:J32"/>
  </mergeCells>
  <conditionalFormatting sqref="B28:B1048576 B1:B6">
    <cfRule type="duplicateValues" dxfId="3" priority="1"/>
  </conditionalFormatting>
  <pageMargins left="0.25" right="0.25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F47" sqref="F47"/>
    </sheetView>
  </sheetViews>
  <sheetFormatPr defaultColWidth="8.85546875" defaultRowHeight="12.75" x14ac:dyDescent="0.2"/>
  <cols>
    <col min="1" max="1" width="4.7109375" style="3" customWidth="1"/>
    <col min="2" max="2" width="27.5703125" style="16" customWidth="1"/>
    <col min="3" max="3" width="40" style="3" customWidth="1"/>
    <col min="4" max="4" width="13" style="16" customWidth="1"/>
    <col min="5" max="5" width="8.5703125" style="16" customWidth="1"/>
    <col min="6" max="6" width="7.42578125" style="3" customWidth="1"/>
    <col min="7" max="7" width="5.7109375" style="3" customWidth="1"/>
    <col min="8" max="8" width="9.28515625" style="3" customWidth="1"/>
    <col min="9" max="9" width="13" style="3" customWidth="1"/>
    <col min="10" max="10" width="10.42578125" style="3" customWidth="1"/>
    <col min="11" max="16384" width="8.85546875" style="3"/>
  </cols>
  <sheetData>
    <row r="1" spans="1:10" ht="124.5" customHeight="1" x14ac:dyDescent="0.2">
      <c r="A1" s="17" t="s">
        <v>13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46.9" customHeight="1" x14ac:dyDescent="0.2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4.45" customHeight="1" x14ac:dyDescent="0.2">
      <c r="A3" s="40" t="str">
        <f>A4</f>
        <v>część IX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2">
      <c r="A4" s="19" t="s">
        <v>23</v>
      </c>
      <c r="B4" s="19" t="s">
        <v>19</v>
      </c>
      <c r="C4" s="18"/>
      <c r="D4" s="18"/>
      <c r="E4" s="18"/>
      <c r="F4" s="18"/>
      <c r="G4" s="18"/>
      <c r="H4" s="18"/>
      <c r="I4" s="18"/>
      <c r="J4" s="18"/>
    </row>
    <row r="5" spans="1:10" s="5" customFormat="1" ht="85.9" customHeight="1" x14ac:dyDescent="0.2">
      <c r="A5" s="4" t="s">
        <v>0</v>
      </c>
      <c r="B5" s="4" t="s">
        <v>31</v>
      </c>
      <c r="C5" s="4" t="s">
        <v>32</v>
      </c>
      <c r="D5" s="4" t="s">
        <v>6</v>
      </c>
      <c r="E5" s="4" t="s">
        <v>7</v>
      </c>
      <c r="F5" s="4" t="s">
        <v>2</v>
      </c>
      <c r="G5" s="4" t="s">
        <v>1</v>
      </c>
      <c r="H5" s="4" t="s">
        <v>3</v>
      </c>
      <c r="I5" s="4" t="s">
        <v>8</v>
      </c>
      <c r="J5" s="4" t="s">
        <v>4</v>
      </c>
    </row>
    <row r="6" spans="1:10" ht="25.5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 t="s">
        <v>14</v>
      </c>
      <c r="I6" s="1" t="s">
        <v>10</v>
      </c>
      <c r="J6" s="1" t="s">
        <v>9</v>
      </c>
    </row>
    <row r="7" spans="1:10" ht="28.5" customHeight="1" x14ac:dyDescent="0.2">
      <c r="A7" s="6">
        <v>1</v>
      </c>
      <c r="B7" s="21" t="s">
        <v>300</v>
      </c>
      <c r="C7" s="23" t="s">
        <v>894</v>
      </c>
      <c r="D7" s="23" t="s">
        <v>925</v>
      </c>
      <c r="E7" s="23">
        <v>10</v>
      </c>
      <c r="F7" s="7"/>
      <c r="G7" s="8"/>
      <c r="H7" s="9">
        <f t="shared" ref="H7:H47" si="0">F7+F7*G7</f>
        <v>0</v>
      </c>
      <c r="I7" s="9">
        <f>E7*F7</f>
        <v>0</v>
      </c>
      <c r="J7" s="9">
        <f>H7*E7</f>
        <v>0</v>
      </c>
    </row>
    <row r="8" spans="1:10" ht="29.25" customHeight="1" x14ac:dyDescent="0.2">
      <c r="A8" s="10">
        <v>2</v>
      </c>
      <c r="B8" s="21" t="s">
        <v>300</v>
      </c>
      <c r="C8" s="23" t="s">
        <v>895</v>
      </c>
      <c r="D8" s="23" t="s">
        <v>926</v>
      </c>
      <c r="E8" s="23">
        <v>10</v>
      </c>
      <c r="F8" s="11"/>
      <c r="G8" s="8"/>
      <c r="H8" s="9">
        <f t="shared" si="0"/>
        <v>0</v>
      </c>
      <c r="I8" s="9">
        <f t="shared" ref="I8:I47" si="1">E8*F8</f>
        <v>0</v>
      </c>
      <c r="J8" s="9">
        <f t="shared" ref="J8:J47" si="2">H8*E8</f>
        <v>0</v>
      </c>
    </row>
    <row r="9" spans="1:10" ht="40.5" customHeight="1" x14ac:dyDescent="0.2">
      <c r="A9" s="10">
        <v>3</v>
      </c>
      <c r="B9" s="21" t="s">
        <v>300</v>
      </c>
      <c r="C9" s="23" t="s">
        <v>894</v>
      </c>
      <c r="D9" s="23" t="s">
        <v>925</v>
      </c>
      <c r="E9" s="23">
        <v>10</v>
      </c>
      <c r="F9" s="12"/>
      <c r="G9" s="8"/>
      <c r="H9" s="9">
        <f t="shared" si="0"/>
        <v>0</v>
      </c>
      <c r="I9" s="9">
        <f t="shared" si="1"/>
        <v>0</v>
      </c>
      <c r="J9" s="9">
        <f t="shared" si="2"/>
        <v>0</v>
      </c>
    </row>
    <row r="10" spans="1:10" ht="43.5" customHeight="1" x14ac:dyDescent="0.2">
      <c r="A10" s="6">
        <v>4</v>
      </c>
      <c r="B10" s="21" t="s">
        <v>300</v>
      </c>
      <c r="C10" s="23" t="s">
        <v>896</v>
      </c>
      <c r="D10" s="23" t="s">
        <v>926</v>
      </c>
      <c r="E10" s="23">
        <v>10</v>
      </c>
      <c r="F10" s="12"/>
      <c r="G10" s="8"/>
      <c r="H10" s="9">
        <f t="shared" si="0"/>
        <v>0</v>
      </c>
      <c r="I10" s="9">
        <f t="shared" si="1"/>
        <v>0</v>
      </c>
      <c r="J10" s="9">
        <f t="shared" si="2"/>
        <v>0</v>
      </c>
    </row>
    <row r="11" spans="1:10" ht="40.5" customHeight="1" x14ac:dyDescent="0.2">
      <c r="A11" s="10">
        <v>5</v>
      </c>
      <c r="B11" s="21" t="s">
        <v>300</v>
      </c>
      <c r="C11" s="23" t="s">
        <v>897</v>
      </c>
      <c r="D11" s="23" t="s">
        <v>925</v>
      </c>
      <c r="E11" s="23">
        <v>10</v>
      </c>
      <c r="F11" s="12"/>
      <c r="G11" s="8"/>
      <c r="H11" s="9">
        <f t="shared" si="0"/>
        <v>0</v>
      </c>
      <c r="I11" s="9">
        <f t="shared" si="1"/>
        <v>0</v>
      </c>
      <c r="J11" s="9">
        <f t="shared" si="2"/>
        <v>0</v>
      </c>
    </row>
    <row r="12" spans="1:10" ht="40.5" customHeight="1" x14ac:dyDescent="0.2">
      <c r="A12" s="10">
        <v>6</v>
      </c>
      <c r="B12" s="21" t="s">
        <v>300</v>
      </c>
      <c r="C12" s="23" t="s">
        <v>898</v>
      </c>
      <c r="D12" s="23" t="s">
        <v>926</v>
      </c>
      <c r="E12" s="23">
        <v>10</v>
      </c>
      <c r="F12" s="12"/>
      <c r="G12" s="8"/>
      <c r="H12" s="9">
        <f t="shared" si="0"/>
        <v>0</v>
      </c>
      <c r="I12" s="9">
        <f t="shared" si="1"/>
        <v>0</v>
      </c>
      <c r="J12" s="9">
        <f t="shared" si="2"/>
        <v>0</v>
      </c>
    </row>
    <row r="13" spans="1:10" ht="39.75" customHeight="1" x14ac:dyDescent="0.2">
      <c r="A13" s="6">
        <v>7</v>
      </c>
      <c r="B13" s="21" t="s">
        <v>300</v>
      </c>
      <c r="C13" s="23" t="s">
        <v>899</v>
      </c>
      <c r="D13" s="23" t="s">
        <v>927</v>
      </c>
      <c r="E13" s="23">
        <v>10</v>
      </c>
      <c r="F13" s="12"/>
      <c r="G13" s="8"/>
      <c r="H13" s="9">
        <f t="shared" si="0"/>
        <v>0</v>
      </c>
      <c r="I13" s="9">
        <f t="shared" si="1"/>
        <v>0</v>
      </c>
      <c r="J13" s="9">
        <f t="shared" si="2"/>
        <v>0</v>
      </c>
    </row>
    <row r="14" spans="1:10" ht="38.25" customHeight="1" x14ac:dyDescent="0.2">
      <c r="A14" s="10">
        <v>8</v>
      </c>
      <c r="B14" s="21" t="s">
        <v>300</v>
      </c>
      <c r="C14" s="23" t="s">
        <v>900</v>
      </c>
      <c r="D14" s="23" t="s">
        <v>928</v>
      </c>
      <c r="E14" s="23">
        <v>10</v>
      </c>
      <c r="F14" s="12"/>
      <c r="G14" s="8"/>
      <c r="H14" s="9">
        <f t="shared" si="0"/>
        <v>0</v>
      </c>
      <c r="I14" s="9">
        <f t="shared" si="1"/>
        <v>0</v>
      </c>
      <c r="J14" s="9">
        <f t="shared" si="2"/>
        <v>0</v>
      </c>
    </row>
    <row r="15" spans="1:10" ht="27.75" customHeight="1" x14ac:dyDescent="0.2">
      <c r="A15" s="10">
        <v>9</v>
      </c>
      <c r="B15" s="21" t="s">
        <v>300</v>
      </c>
      <c r="C15" s="23" t="s">
        <v>901</v>
      </c>
      <c r="D15" s="23" t="s">
        <v>927</v>
      </c>
      <c r="E15" s="23">
        <v>10</v>
      </c>
      <c r="F15" s="12"/>
      <c r="G15" s="8"/>
      <c r="H15" s="9">
        <f t="shared" si="0"/>
        <v>0</v>
      </c>
      <c r="I15" s="9">
        <f t="shared" si="1"/>
        <v>0</v>
      </c>
      <c r="J15" s="9">
        <f t="shared" si="2"/>
        <v>0</v>
      </c>
    </row>
    <row r="16" spans="1:10" ht="28.5" customHeight="1" x14ac:dyDescent="0.2">
      <c r="A16" s="6">
        <v>10</v>
      </c>
      <c r="B16" s="21" t="s">
        <v>300</v>
      </c>
      <c r="C16" s="23" t="s">
        <v>901</v>
      </c>
      <c r="D16" s="23" t="s">
        <v>927</v>
      </c>
      <c r="E16" s="23">
        <v>10</v>
      </c>
      <c r="F16" s="12"/>
      <c r="G16" s="8"/>
      <c r="H16" s="9">
        <f t="shared" si="0"/>
        <v>0</v>
      </c>
      <c r="I16" s="9">
        <f t="shared" si="1"/>
        <v>0</v>
      </c>
      <c r="J16" s="9">
        <f t="shared" si="2"/>
        <v>0</v>
      </c>
    </row>
    <row r="17" spans="1:10" ht="26.25" customHeight="1" x14ac:dyDescent="0.2">
      <c r="A17" s="10">
        <v>11</v>
      </c>
      <c r="B17" s="21" t="s">
        <v>300</v>
      </c>
      <c r="C17" s="23" t="s">
        <v>902</v>
      </c>
      <c r="D17" s="23" t="s">
        <v>927</v>
      </c>
      <c r="E17" s="23">
        <v>10</v>
      </c>
      <c r="F17" s="12"/>
      <c r="G17" s="8"/>
      <c r="H17" s="9">
        <f t="shared" si="0"/>
        <v>0</v>
      </c>
      <c r="I17" s="9">
        <f t="shared" si="1"/>
        <v>0</v>
      </c>
      <c r="J17" s="9">
        <f t="shared" si="2"/>
        <v>0</v>
      </c>
    </row>
    <row r="18" spans="1:10" ht="27.75" customHeight="1" x14ac:dyDescent="0.2">
      <c r="A18" s="10">
        <v>12</v>
      </c>
      <c r="B18" s="21" t="s">
        <v>300</v>
      </c>
      <c r="C18" s="23" t="s">
        <v>902</v>
      </c>
      <c r="D18" s="23" t="s">
        <v>929</v>
      </c>
      <c r="E18" s="23">
        <v>10</v>
      </c>
      <c r="F18" s="12"/>
      <c r="G18" s="8"/>
      <c r="H18" s="9">
        <f t="shared" si="0"/>
        <v>0</v>
      </c>
      <c r="I18" s="9">
        <f t="shared" si="1"/>
        <v>0</v>
      </c>
      <c r="J18" s="9">
        <f t="shared" si="2"/>
        <v>0</v>
      </c>
    </row>
    <row r="19" spans="1:10" ht="30" customHeight="1" x14ac:dyDescent="0.2">
      <c r="A19" s="6">
        <v>13</v>
      </c>
      <c r="B19" s="21" t="s">
        <v>300</v>
      </c>
      <c r="C19" s="23" t="s">
        <v>902</v>
      </c>
      <c r="D19" s="23" t="s">
        <v>927</v>
      </c>
      <c r="E19" s="23">
        <v>10</v>
      </c>
      <c r="F19" s="12"/>
      <c r="G19" s="8"/>
      <c r="H19" s="9">
        <f t="shared" si="0"/>
        <v>0</v>
      </c>
      <c r="I19" s="9">
        <f t="shared" si="1"/>
        <v>0</v>
      </c>
      <c r="J19" s="9">
        <f t="shared" si="2"/>
        <v>0</v>
      </c>
    </row>
    <row r="20" spans="1:10" ht="25.5" customHeight="1" x14ac:dyDescent="0.2">
      <c r="A20" s="10">
        <v>14</v>
      </c>
      <c r="B20" s="21" t="s">
        <v>300</v>
      </c>
      <c r="C20" s="23" t="s">
        <v>903</v>
      </c>
      <c r="D20" s="23" t="s">
        <v>930</v>
      </c>
      <c r="E20" s="23">
        <v>10</v>
      </c>
      <c r="F20" s="12"/>
      <c r="G20" s="8"/>
      <c r="H20" s="9">
        <f t="shared" si="0"/>
        <v>0</v>
      </c>
      <c r="I20" s="9">
        <f t="shared" si="1"/>
        <v>0</v>
      </c>
      <c r="J20" s="9">
        <f t="shared" si="2"/>
        <v>0</v>
      </c>
    </row>
    <row r="21" spans="1:10" ht="26.25" customHeight="1" x14ac:dyDescent="0.2">
      <c r="A21" s="10">
        <v>15</v>
      </c>
      <c r="B21" s="21" t="s">
        <v>300</v>
      </c>
      <c r="C21" s="23" t="s">
        <v>903</v>
      </c>
      <c r="D21" s="23" t="s">
        <v>931</v>
      </c>
      <c r="E21" s="23">
        <v>10</v>
      </c>
      <c r="F21" s="12"/>
      <c r="G21" s="8"/>
      <c r="H21" s="9">
        <f t="shared" si="0"/>
        <v>0</v>
      </c>
      <c r="I21" s="9">
        <f t="shared" si="1"/>
        <v>0</v>
      </c>
      <c r="J21" s="9">
        <f t="shared" si="2"/>
        <v>0</v>
      </c>
    </row>
    <row r="22" spans="1:10" ht="35.25" customHeight="1" x14ac:dyDescent="0.2">
      <c r="A22" s="6">
        <v>16</v>
      </c>
      <c r="B22" s="21" t="s">
        <v>300</v>
      </c>
      <c r="C22" s="23" t="s">
        <v>904</v>
      </c>
      <c r="D22" s="23" t="s">
        <v>927</v>
      </c>
      <c r="E22" s="23">
        <v>10</v>
      </c>
      <c r="F22" s="12"/>
      <c r="G22" s="8"/>
      <c r="H22" s="9">
        <f t="shared" si="0"/>
        <v>0</v>
      </c>
      <c r="I22" s="9">
        <f t="shared" si="1"/>
        <v>0</v>
      </c>
      <c r="J22" s="9">
        <f t="shared" si="2"/>
        <v>0</v>
      </c>
    </row>
    <row r="23" spans="1:10" ht="28.5" customHeight="1" x14ac:dyDescent="0.2">
      <c r="A23" s="10">
        <v>17</v>
      </c>
      <c r="B23" s="21" t="s">
        <v>300</v>
      </c>
      <c r="C23" s="23" t="s">
        <v>904</v>
      </c>
      <c r="D23" s="23" t="s">
        <v>932</v>
      </c>
      <c r="E23" s="23">
        <v>10</v>
      </c>
      <c r="F23" s="12"/>
      <c r="G23" s="8"/>
      <c r="H23" s="9">
        <f t="shared" si="0"/>
        <v>0</v>
      </c>
      <c r="I23" s="9">
        <f t="shared" si="1"/>
        <v>0</v>
      </c>
      <c r="J23" s="9">
        <f t="shared" si="2"/>
        <v>0</v>
      </c>
    </row>
    <row r="24" spans="1:10" ht="21.75" customHeight="1" x14ac:dyDescent="0.2">
      <c r="A24" s="10">
        <v>18</v>
      </c>
      <c r="B24" s="21" t="s">
        <v>300</v>
      </c>
      <c r="C24" s="23" t="s">
        <v>904</v>
      </c>
      <c r="D24" s="23" t="s">
        <v>927</v>
      </c>
      <c r="E24" s="23">
        <v>10</v>
      </c>
      <c r="F24" s="12"/>
      <c r="G24" s="8"/>
      <c r="H24" s="9">
        <f t="shared" si="0"/>
        <v>0</v>
      </c>
      <c r="I24" s="9">
        <f t="shared" si="1"/>
        <v>0</v>
      </c>
      <c r="J24" s="9">
        <f t="shared" si="2"/>
        <v>0</v>
      </c>
    </row>
    <row r="25" spans="1:10" ht="25.5" customHeight="1" x14ac:dyDescent="0.2">
      <c r="A25" s="6">
        <v>19</v>
      </c>
      <c r="B25" s="21" t="s">
        <v>300</v>
      </c>
      <c r="C25" s="23" t="s">
        <v>905</v>
      </c>
      <c r="D25" s="23" t="s">
        <v>927</v>
      </c>
      <c r="E25" s="23">
        <v>10</v>
      </c>
      <c r="F25" s="12"/>
      <c r="G25" s="8"/>
      <c r="H25" s="9">
        <f t="shared" si="0"/>
        <v>0</v>
      </c>
      <c r="I25" s="9">
        <f t="shared" si="1"/>
        <v>0</v>
      </c>
      <c r="J25" s="9">
        <f t="shared" si="2"/>
        <v>0</v>
      </c>
    </row>
    <row r="26" spans="1:10" ht="29.25" customHeight="1" x14ac:dyDescent="0.2">
      <c r="A26" s="10">
        <v>20</v>
      </c>
      <c r="B26" s="21" t="s">
        <v>300</v>
      </c>
      <c r="C26" s="23" t="s">
        <v>905</v>
      </c>
      <c r="D26" s="23" t="s">
        <v>933</v>
      </c>
      <c r="E26" s="23">
        <v>10</v>
      </c>
      <c r="F26" s="12"/>
      <c r="G26" s="8"/>
      <c r="H26" s="9">
        <f t="shared" si="0"/>
        <v>0</v>
      </c>
      <c r="I26" s="9">
        <f t="shared" si="1"/>
        <v>0</v>
      </c>
      <c r="J26" s="9">
        <f t="shared" si="2"/>
        <v>0</v>
      </c>
    </row>
    <row r="27" spans="1:10" ht="29.25" customHeight="1" x14ac:dyDescent="0.2">
      <c r="A27" s="10">
        <v>21</v>
      </c>
      <c r="B27" s="21" t="s">
        <v>300</v>
      </c>
      <c r="C27" s="23" t="s">
        <v>906</v>
      </c>
      <c r="D27" s="23" t="s">
        <v>927</v>
      </c>
      <c r="E27" s="23">
        <v>10</v>
      </c>
      <c r="F27" s="12"/>
      <c r="G27" s="8"/>
      <c r="H27" s="9">
        <f t="shared" si="0"/>
        <v>0</v>
      </c>
      <c r="I27" s="9">
        <f t="shared" si="1"/>
        <v>0</v>
      </c>
      <c r="J27" s="9">
        <f t="shared" si="2"/>
        <v>0</v>
      </c>
    </row>
    <row r="28" spans="1:10" ht="26.25" customHeight="1" x14ac:dyDescent="0.2">
      <c r="A28" s="6">
        <v>22</v>
      </c>
      <c r="B28" s="21" t="s">
        <v>300</v>
      </c>
      <c r="C28" s="23" t="s">
        <v>907</v>
      </c>
      <c r="D28" s="23" t="s">
        <v>933</v>
      </c>
      <c r="E28" s="23">
        <v>10</v>
      </c>
      <c r="F28" s="12"/>
      <c r="G28" s="8"/>
      <c r="H28" s="9">
        <f t="shared" si="0"/>
        <v>0</v>
      </c>
      <c r="I28" s="9">
        <f t="shared" si="1"/>
        <v>0</v>
      </c>
      <c r="J28" s="9">
        <f t="shared" si="2"/>
        <v>0</v>
      </c>
    </row>
    <row r="29" spans="1:10" ht="24.75" customHeight="1" x14ac:dyDescent="0.2">
      <c r="A29" s="10">
        <v>23</v>
      </c>
      <c r="B29" s="21" t="s">
        <v>300</v>
      </c>
      <c r="C29" s="23" t="s">
        <v>908</v>
      </c>
      <c r="D29" s="23" t="s">
        <v>927</v>
      </c>
      <c r="E29" s="23">
        <v>10</v>
      </c>
      <c r="F29" s="12"/>
      <c r="G29" s="8"/>
      <c r="H29" s="9">
        <f t="shared" si="0"/>
        <v>0</v>
      </c>
      <c r="I29" s="9">
        <f t="shared" si="1"/>
        <v>0</v>
      </c>
      <c r="J29" s="9">
        <f t="shared" si="2"/>
        <v>0</v>
      </c>
    </row>
    <row r="30" spans="1:10" ht="27.75" customHeight="1" x14ac:dyDescent="0.2">
      <c r="A30" s="10">
        <v>24</v>
      </c>
      <c r="B30" s="21" t="s">
        <v>300</v>
      </c>
      <c r="C30" s="23" t="s">
        <v>908</v>
      </c>
      <c r="D30" s="23" t="s">
        <v>933</v>
      </c>
      <c r="E30" s="23">
        <v>10</v>
      </c>
      <c r="F30" s="12"/>
      <c r="G30" s="8"/>
      <c r="H30" s="9">
        <f t="shared" si="0"/>
        <v>0</v>
      </c>
      <c r="I30" s="9">
        <f t="shared" si="1"/>
        <v>0</v>
      </c>
      <c r="J30" s="9">
        <f t="shared" si="2"/>
        <v>0</v>
      </c>
    </row>
    <row r="31" spans="1:10" ht="45.75" customHeight="1" x14ac:dyDescent="0.2">
      <c r="A31" s="6">
        <v>25</v>
      </c>
      <c r="B31" s="21" t="s">
        <v>300</v>
      </c>
      <c r="C31" s="23" t="s">
        <v>909</v>
      </c>
      <c r="D31" s="23" t="s">
        <v>927</v>
      </c>
      <c r="E31" s="23">
        <v>10</v>
      </c>
      <c r="F31" s="12"/>
      <c r="G31" s="8"/>
      <c r="H31" s="9">
        <f t="shared" si="0"/>
        <v>0</v>
      </c>
      <c r="I31" s="9">
        <f t="shared" si="1"/>
        <v>0</v>
      </c>
      <c r="J31" s="9">
        <f t="shared" si="2"/>
        <v>0</v>
      </c>
    </row>
    <row r="32" spans="1:10" ht="40.5" customHeight="1" x14ac:dyDescent="0.2">
      <c r="A32" s="10">
        <v>26</v>
      </c>
      <c r="B32" s="21" t="s">
        <v>300</v>
      </c>
      <c r="C32" s="23" t="s">
        <v>909</v>
      </c>
      <c r="D32" s="23" t="s">
        <v>928</v>
      </c>
      <c r="E32" s="23">
        <v>10</v>
      </c>
      <c r="F32" s="12"/>
      <c r="G32" s="8"/>
      <c r="H32" s="9">
        <f t="shared" si="0"/>
        <v>0</v>
      </c>
      <c r="I32" s="9">
        <f t="shared" si="1"/>
        <v>0</v>
      </c>
      <c r="J32" s="9">
        <f t="shared" si="2"/>
        <v>0</v>
      </c>
    </row>
    <row r="33" spans="1:10" ht="51.75" customHeight="1" x14ac:dyDescent="0.2">
      <c r="A33" s="10">
        <v>27</v>
      </c>
      <c r="B33" s="21" t="s">
        <v>300</v>
      </c>
      <c r="C33" s="23" t="s">
        <v>910</v>
      </c>
      <c r="D33" s="23" t="s">
        <v>927</v>
      </c>
      <c r="E33" s="23">
        <v>10</v>
      </c>
      <c r="F33" s="12"/>
      <c r="G33" s="8"/>
      <c r="H33" s="9">
        <f t="shared" si="0"/>
        <v>0</v>
      </c>
      <c r="I33" s="9">
        <f t="shared" si="1"/>
        <v>0</v>
      </c>
      <c r="J33" s="9">
        <f t="shared" si="2"/>
        <v>0</v>
      </c>
    </row>
    <row r="34" spans="1:10" ht="53.25" customHeight="1" x14ac:dyDescent="0.2">
      <c r="A34" s="6">
        <v>28</v>
      </c>
      <c r="B34" s="21" t="s">
        <v>300</v>
      </c>
      <c r="C34" s="23" t="s">
        <v>911</v>
      </c>
      <c r="D34" s="23" t="s">
        <v>927</v>
      </c>
      <c r="E34" s="23">
        <v>10</v>
      </c>
      <c r="F34" s="12"/>
      <c r="G34" s="8"/>
      <c r="H34" s="9">
        <f t="shared" si="0"/>
        <v>0</v>
      </c>
      <c r="I34" s="9">
        <f t="shared" si="1"/>
        <v>0</v>
      </c>
      <c r="J34" s="9">
        <f t="shared" si="2"/>
        <v>0</v>
      </c>
    </row>
    <row r="35" spans="1:10" ht="71.25" customHeight="1" x14ac:dyDescent="0.2">
      <c r="A35" s="10">
        <v>29</v>
      </c>
      <c r="B35" s="21" t="s">
        <v>300</v>
      </c>
      <c r="C35" s="23" t="s">
        <v>912</v>
      </c>
      <c r="D35" s="23" t="s">
        <v>927</v>
      </c>
      <c r="E35" s="23">
        <v>10</v>
      </c>
      <c r="F35" s="12"/>
      <c r="G35" s="8"/>
      <c r="H35" s="9">
        <f t="shared" si="0"/>
        <v>0</v>
      </c>
      <c r="I35" s="9">
        <f t="shared" si="1"/>
        <v>0</v>
      </c>
      <c r="J35" s="9">
        <f t="shared" si="2"/>
        <v>0</v>
      </c>
    </row>
    <row r="36" spans="1:10" ht="63.75" customHeight="1" x14ac:dyDescent="0.2">
      <c r="A36" s="10">
        <v>30</v>
      </c>
      <c r="B36" s="21" t="s">
        <v>300</v>
      </c>
      <c r="C36" s="23" t="s">
        <v>913</v>
      </c>
      <c r="D36" s="23" t="s">
        <v>927</v>
      </c>
      <c r="E36" s="23">
        <v>10</v>
      </c>
      <c r="F36" s="12"/>
      <c r="G36" s="8"/>
      <c r="H36" s="9">
        <f t="shared" si="0"/>
        <v>0</v>
      </c>
      <c r="I36" s="9">
        <f t="shared" si="1"/>
        <v>0</v>
      </c>
      <c r="J36" s="9">
        <f t="shared" si="2"/>
        <v>0</v>
      </c>
    </row>
    <row r="37" spans="1:10" ht="52.5" customHeight="1" x14ac:dyDescent="0.2">
      <c r="A37" s="6">
        <v>31</v>
      </c>
      <c r="B37" s="21" t="s">
        <v>300</v>
      </c>
      <c r="C37" s="23" t="s">
        <v>914</v>
      </c>
      <c r="D37" s="23" t="s">
        <v>927</v>
      </c>
      <c r="E37" s="23">
        <v>10</v>
      </c>
      <c r="F37" s="12"/>
      <c r="G37" s="8"/>
      <c r="H37" s="9">
        <f t="shared" si="0"/>
        <v>0</v>
      </c>
      <c r="I37" s="9">
        <f t="shared" si="1"/>
        <v>0</v>
      </c>
      <c r="J37" s="9">
        <f t="shared" si="2"/>
        <v>0</v>
      </c>
    </row>
    <row r="38" spans="1:10" ht="48" customHeight="1" x14ac:dyDescent="0.2">
      <c r="A38" s="10">
        <v>32</v>
      </c>
      <c r="B38" s="21" t="s">
        <v>300</v>
      </c>
      <c r="C38" s="23" t="s">
        <v>915</v>
      </c>
      <c r="D38" s="23" t="s">
        <v>927</v>
      </c>
      <c r="E38" s="23">
        <v>10</v>
      </c>
      <c r="F38" s="12"/>
      <c r="G38" s="8"/>
      <c r="H38" s="9">
        <f t="shared" si="0"/>
        <v>0</v>
      </c>
      <c r="I38" s="9">
        <f t="shared" si="1"/>
        <v>0</v>
      </c>
      <c r="J38" s="9">
        <f t="shared" si="2"/>
        <v>0</v>
      </c>
    </row>
    <row r="39" spans="1:10" ht="45" customHeight="1" x14ac:dyDescent="0.2">
      <c r="A39" s="10">
        <v>33</v>
      </c>
      <c r="B39" s="21" t="s">
        <v>300</v>
      </c>
      <c r="C39" s="23" t="s">
        <v>916</v>
      </c>
      <c r="D39" s="23" t="s">
        <v>934</v>
      </c>
      <c r="E39" s="23">
        <v>10</v>
      </c>
      <c r="F39" s="12"/>
      <c r="G39" s="8"/>
      <c r="H39" s="9">
        <f t="shared" si="0"/>
        <v>0</v>
      </c>
      <c r="I39" s="9">
        <f t="shared" si="1"/>
        <v>0</v>
      </c>
      <c r="J39" s="9">
        <f t="shared" si="2"/>
        <v>0</v>
      </c>
    </row>
    <row r="40" spans="1:10" ht="50.25" customHeight="1" x14ac:dyDescent="0.2">
      <c r="A40" s="6">
        <v>34</v>
      </c>
      <c r="B40" s="21" t="s">
        <v>300</v>
      </c>
      <c r="C40" s="22" t="s">
        <v>917</v>
      </c>
      <c r="D40" s="23" t="s">
        <v>934</v>
      </c>
      <c r="E40" s="23">
        <v>10</v>
      </c>
      <c r="F40" s="12"/>
      <c r="G40" s="8"/>
      <c r="H40" s="9">
        <f t="shared" si="0"/>
        <v>0</v>
      </c>
      <c r="I40" s="9">
        <f t="shared" si="1"/>
        <v>0</v>
      </c>
      <c r="J40" s="9">
        <f t="shared" si="2"/>
        <v>0</v>
      </c>
    </row>
    <row r="41" spans="1:10" ht="69.75" customHeight="1" x14ac:dyDescent="0.2">
      <c r="A41" s="10">
        <v>35</v>
      </c>
      <c r="B41" s="21" t="s">
        <v>300</v>
      </c>
      <c r="C41" s="23" t="s">
        <v>918</v>
      </c>
      <c r="D41" s="23" t="s">
        <v>934</v>
      </c>
      <c r="E41" s="23">
        <v>10</v>
      </c>
      <c r="F41" s="12"/>
      <c r="G41" s="8"/>
      <c r="H41" s="9">
        <f t="shared" si="0"/>
        <v>0</v>
      </c>
      <c r="I41" s="9">
        <f t="shared" si="1"/>
        <v>0</v>
      </c>
      <c r="J41" s="9">
        <f t="shared" si="2"/>
        <v>0</v>
      </c>
    </row>
    <row r="42" spans="1:10" ht="45.75" customHeight="1" x14ac:dyDescent="0.2">
      <c r="A42" s="10">
        <v>36</v>
      </c>
      <c r="B42" s="21" t="s">
        <v>300</v>
      </c>
      <c r="C42" s="23" t="s">
        <v>919</v>
      </c>
      <c r="D42" s="23" t="s">
        <v>935</v>
      </c>
      <c r="E42" s="23">
        <v>10</v>
      </c>
      <c r="F42" s="12"/>
      <c r="G42" s="8"/>
      <c r="H42" s="9">
        <f t="shared" si="0"/>
        <v>0</v>
      </c>
      <c r="I42" s="9">
        <f t="shared" si="1"/>
        <v>0</v>
      </c>
      <c r="J42" s="9">
        <f t="shared" si="2"/>
        <v>0</v>
      </c>
    </row>
    <row r="43" spans="1:10" ht="55.5" customHeight="1" x14ac:dyDescent="0.2">
      <c r="A43" s="6">
        <v>37</v>
      </c>
      <c r="B43" s="21" t="s">
        <v>300</v>
      </c>
      <c r="C43" s="23" t="s">
        <v>920</v>
      </c>
      <c r="D43" s="23" t="s">
        <v>935</v>
      </c>
      <c r="E43" s="23">
        <v>10</v>
      </c>
      <c r="F43" s="12"/>
      <c r="G43" s="8"/>
      <c r="H43" s="9">
        <f t="shared" si="0"/>
        <v>0</v>
      </c>
      <c r="I43" s="9">
        <f t="shared" si="1"/>
        <v>0</v>
      </c>
      <c r="J43" s="9">
        <f t="shared" si="2"/>
        <v>0</v>
      </c>
    </row>
    <row r="44" spans="1:10" ht="54" customHeight="1" x14ac:dyDescent="0.2">
      <c r="A44" s="10">
        <v>38</v>
      </c>
      <c r="B44" s="21" t="s">
        <v>300</v>
      </c>
      <c r="C44" s="23" t="s">
        <v>921</v>
      </c>
      <c r="D44" s="23" t="s">
        <v>935</v>
      </c>
      <c r="E44" s="23">
        <v>10</v>
      </c>
      <c r="F44" s="12"/>
      <c r="G44" s="8"/>
      <c r="H44" s="9">
        <f t="shared" si="0"/>
        <v>0</v>
      </c>
      <c r="I44" s="9">
        <f t="shared" si="1"/>
        <v>0</v>
      </c>
      <c r="J44" s="9">
        <f t="shared" si="2"/>
        <v>0</v>
      </c>
    </row>
    <row r="45" spans="1:10" ht="42.75" customHeight="1" x14ac:dyDescent="0.2">
      <c r="A45" s="10">
        <v>39</v>
      </c>
      <c r="B45" s="21" t="s">
        <v>300</v>
      </c>
      <c r="C45" s="23" t="s">
        <v>922</v>
      </c>
      <c r="D45" s="23" t="s">
        <v>935</v>
      </c>
      <c r="E45" s="23">
        <v>10</v>
      </c>
      <c r="F45" s="12"/>
      <c r="G45" s="8"/>
      <c r="H45" s="9">
        <f t="shared" si="0"/>
        <v>0</v>
      </c>
      <c r="I45" s="9">
        <f t="shared" si="1"/>
        <v>0</v>
      </c>
      <c r="J45" s="9">
        <f t="shared" si="2"/>
        <v>0</v>
      </c>
    </row>
    <row r="46" spans="1:10" ht="41.25" customHeight="1" x14ac:dyDescent="0.2">
      <c r="A46" s="6">
        <v>40</v>
      </c>
      <c r="B46" s="21" t="s">
        <v>300</v>
      </c>
      <c r="C46" s="23" t="s">
        <v>923</v>
      </c>
      <c r="D46" s="23" t="s">
        <v>935</v>
      </c>
      <c r="E46" s="23">
        <v>10</v>
      </c>
      <c r="F46" s="12"/>
      <c r="G46" s="8"/>
      <c r="H46" s="9">
        <f t="shared" si="0"/>
        <v>0</v>
      </c>
      <c r="I46" s="9">
        <f t="shared" si="1"/>
        <v>0</v>
      </c>
      <c r="J46" s="9">
        <f t="shared" si="2"/>
        <v>0</v>
      </c>
    </row>
    <row r="47" spans="1:10" ht="38.25" customHeight="1" x14ac:dyDescent="0.2">
      <c r="A47" s="10">
        <v>41</v>
      </c>
      <c r="B47" s="21" t="s">
        <v>300</v>
      </c>
      <c r="C47" s="23" t="s">
        <v>924</v>
      </c>
      <c r="D47" s="23" t="s">
        <v>935</v>
      </c>
      <c r="E47" s="23">
        <v>10</v>
      </c>
      <c r="F47" s="12"/>
      <c r="G47" s="8"/>
      <c r="H47" s="9">
        <f t="shared" si="0"/>
        <v>0</v>
      </c>
      <c r="I47" s="9">
        <f t="shared" si="1"/>
        <v>0</v>
      </c>
      <c r="J47" s="9">
        <f t="shared" si="2"/>
        <v>0</v>
      </c>
    </row>
    <row r="48" spans="1:10" ht="39" thickBot="1" x14ac:dyDescent="0.25">
      <c r="B48" s="27"/>
      <c r="E48" s="13"/>
      <c r="F48" s="2" t="str">
        <f>"suma kontrolna: "
&amp;SUM(F7:F47)</f>
        <v>suma kontrolna: 0</v>
      </c>
      <c r="G48" s="2" t="str">
        <f>"suma kontrolna: "
&amp;SUM(G7:G47)</f>
        <v>suma kontrolna: 0</v>
      </c>
      <c r="H48" s="2" t="str">
        <f>"suma kontrolna: "
&amp;SUM(H7:H47)</f>
        <v>suma kontrolna: 0</v>
      </c>
      <c r="I48" s="14" t="str">
        <f>"Całkowita wartość netto: "&amp;SUM(I7:I47)&amp;" zł"</f>
        <v>Całkowita wartość netto: 0 zł</v>
      </c>
      <c r="J48" s="14" t="str">
        <f>"Całkowita wartość brutto: "&amp;SUM(J7:J47)&amp;" zł"</f>
        <v>Całkowita wartość brutto: 0 zł</v>
      </c>
    </row>
    <row r="49" spans="3:10" x14ac:dyDescent="0.2">
      <c r="C49" s="15"/>
    </row>
    <row r="50" spans="3:10" ht="47.45" customHeight="1" x14ac:dyDescent="0.2"/>
    <row r="52" spans="3:10" ht="49.9" customHeight="1" x14ac:dyDescent="0.2">
      <c r="F52" s="38" t="s">
        <v>5</v>
      </c>
      <c r="G52" s="38"/>
      <c r="H52" s="38"/>
      <c r="I52" s="38"/>
      <c r="J52" s="38"/>
    </row>
  </sheetData>
  <mergeCells count="4">
    <mergeCell ref="B1:J1"/>
    <mergeCell ref="A2:J2"/>
    <mergeCell ref="A3:J3"/>
    <mergeCell ref="F52:J52"/>
  </mergeCells>
  <conditionalFormatting sqref="B1:B6 B48:B1048576">
    <cfRule type="duplicateValues" dxfId="2" priority="163"/>
  </conditionalFormatting>
  <conditionalFormatting sqref="B48">
    <cfRule type="duplicateValues" dxfId="1" priority="168"/>
  </conditionalFormatting>
  <conditionalFormatting sqref="C41 C24 C30 C33 C38 C46">
    <cfRule type="duplicateValues" dxfId="0" priority="176"/>
  </conditionalFormatting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część I</vt:lpstr>
      <vt:lpstr>część II</vt:lpstr>
      <vt:lpstr>część III</vt:lpstr>
      <vt:lpstr>część IV</vt:lpstr>
      <vt:lpstr>część V</vt:lpstr>
      <vt:lpstr>część VI</vt:lpstr>
      <vt:lpstr>część VII</vt:lpstr>
      <vt:lpstr>część VIII</vt:lpstr>
      <vt:lpstr>częśćI IX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Nowakowska</dc:creator>
  <cp:lastModifiedBy>Aneta Nowakowska</cp:lastModifiedBy>
  <cp:lastPrinted>2022-05-17T09:46:58Z</cp:lastPrinted>
  <dcterms:created xsi:type="dcterms:W3CDTF">2020-02-11T12:40:03Z</dcterms:created>
  <dcterms:modified xsi:type="dcterms:W3CDTF">2022-07-13T13:12:50Z</dcterms:modified>
</cp:coreProperties>
</file>