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X:\2przetargi bieżące\"/>
    </mc:Choice>
  </mc:AlternateContent>
  <bookViews>
    <workbookView xWindow="0" yWindow="0" windowWidth="10410" windowHeight="7080"/>
  </bookViews>
  <sheets>
    <sheet name="część I " sheetId="1" r:id="rId1"/>
    <sheet name="Arkusz1" sheetId="13" state="hidden" r:id="rId2"/>
    <sheet name="część II" sheetId="2" state="hidden" r:id="rId3"/>
    <sheet name="część IV" sheetId="5" state="hidden" r:id="rId4"/>
    <sheet name="część V" sheetId="6" state="hidden" r:id="rId5"/>
    <sheet name="część VI" sheetId="8" state="hidden" r:id="rId6"/>
    <sheet name="część VII" sheetId="7" state="hidden" r:id="rId7"/>
    <sheet name="część VIII" sheetId="9" state="hidden" r:id="rId8"/>
    <sheet name="część IX" sheetId="10" state="hidden" r:id="rId9"/>
    <sheet name="część X" sheetId="12" state="hidden" r:id="rId10"/>
  </sheets>
  <definedNames>
    <definedName name="_xlnm.Print_Area" localSheetId="4">'część V'!$A$1:$J$136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H7" i="1"/>
  <c r="I7" i="1" s="1"/>
  <c r="J7" i="1" s="1"/>
  <c r="F121" i="1"/>
  <c r="G121" i="1"/>
  <c r="H121" i="1"/>
  <c r="I121" i="1"/>
  <c r="J121" i="1"/>
  <c r="I9" i="1" l="1"/>
  <c r="J9" i="1" s="1"/>
  <c r="I119" i="1"/>
  <c r="H119" i="1"/>
  <c r="J119" i="1" s="1"/>
  <c r="J117" i="1"/>
  <c r="I117" i="1"/>
  <c r="H117" i="1"/>
  <c r="I116" i="1"/>
  <c r="H116" i="1"/>
  <c r="J116" i="1" s="1"/>
  <c r="J115" i="1"/>
  <c r="I115" i="1"/>
  <c r="H115" i="1"/>
  <c r="A2" i="1" l="1"/>
  <c r="J113" i="1" l="1"/>
  <c r="I113" i="1"/>
  <c r="H113" i="1"/>
  <c r="J111" i="1"/>
  <c r="I111" i="1"/>
  <c r="H111" i="1"/>
  <c r="I110" i="1"/>
  <c r="H110" i="1"/>
  <c r="J110" i="1" s="1"/>
  <c r="J109" i="1"/>
  <c r="I109" i="1"/>
  <c r="H109" i="1"/>
  <c r="I108" i="1"/>
  <c r="H108" i="1"/>
  <c r="J108" i="1" s="1"/>
  <c r="J107" i="1"/>
  <c r="I107" i="1"/>
  <c r="H107" i="1"/>
  <c r="I106" i="1"/>
  <c r="H106" i="1"/>
  <c r="J106" i="1" s="1"/>
  <c r="J105" i="1"/>
  <c r="I105" i="1"/>
  <c r="H105" i="1"/>
  <c r="I104" i="1"/>
  <c r="H104" i="1"/>
  <c r="J104" i="1" s="1"/>
  <c r="J103" i="1"/>
  <c r="I103" i="1"/>
  <c r="H103" i="1"/>
  <c r="I102" i="1"/>
  <c r="H102" i="1"/>
  <c r="J102" i="1" s="1"/>
  <c r="J101" i="1"/>
  <c r="I101" i="1"/>
  <c r="H101" i="1"/>
  <c r="I100" i="1"/>
  <c r="H100" i="1"/>
  <c r="J100" i="1" s="1"/>
  <c r="J99" i="1"/>
  <c r="I99" i="1"/>
  <c r="H99" i="1"/>
  <c r="I98" i="1"/>
  <c r="H98" i="1"/>
  <c r="J98" i="1" s="1"/>
  <c r="J97" i="1"/>
  <c r="I97" i="1"/>
  <c r="H97" i="1"/>
  <c r="I96" i="1"/>
  <c r="H96" i="1"/>
  <c r="J96" i="1" s="1"/>
  <c r="J95" i="1"/>
  <c r="I95" i="1"/>
  <c r="H95" i="1"/>
  <c r="I94" i="1"/>
  <c r="H94" i="1"/>
  <c r="J94" i="1" s="1"/>
  <c r="J93" i="1"/>
  <c r="I93" i="1"/>
  <c r="H93" i="1"/>
  <c r="I92" i="1"/>
  <c r="H92" i="1"/>
  <c r="J92" i="1" s="1"/>
  <c r="J91" i="1"/>
  <c r="I91" i="1"/>
  <c r="H91" i="1"/>
  <c r="I90" i="1"/>
  <c r="H90" i="1"/>
  <c r="J90" i="1" s="1"/>
  <c r="J89" i="1"/>
  <c r="I89" i="1"/>
  <c r="H89" i="1"/>
  <c r="I87" i="1"/>
  <c r="H87" i="1"/>
  <c r="J87" i="1" s="1"/>
  <c r="J85" i="1"/>
  <c r="I85" i="1"/>
  <c r="H85" i="1"/>
  <c r="I83" i="1"/>
  <c r="H83" i="1"/>
  <c r="J83" i="1" s="1"/>
  <c r="J81" i="1"/>
  <c r="I81" i="1"/>
  <c r="H81" i="1"/>
  <c r="I79" i="1"/>
  <c r="H79" i="1"/>
  <c r="J79" i="1" s="1"/>
  <c r="J77" i="1"/>
  <c r="I77" i="1"/>
  <c r="H77" i="1"/>
  <c r="I75" i="1"/>
  <c r="H75" i="1"/>
  <c r="J75" i="1" s="1"/>
  <c r="J73" i="1"/>
  <c r="I73" i="1"/>
  <c r="H73" i="1"/>
  <c r="I71" i="1"/>
  <c r="H71" i="1"/>
  <c r="J71" i="1" s="1"/>
  <c r="J69" i="1"/>
  <c r="I69" i="1"/>
  <c r="H69" i="1"/>
  <c r="I67" i="1"/>
  <c r="H67" i="1"/>
  <c r="J67" i="1" s="1"/>
  <c r="J65" i="1"/>
  <c r="I65" i="1"/>
  <c r="H65" i="1"/>
  <c r="I63" i="1"/>
  <c r="H63" i="1"/>
  <c r="J63" i="1" s="1"/>
  <c r="J61" i="1"/>
  <c r="I61" i="1"/>
  <c r="H61" i="1"/>
  <c r="I59" i="1"/>
  <c r="H59" i="1"/>
  <c r="J59" i="1" s="1"/>
  <c r="B5" i="1"/>
  <c r="G133" i="6" l="1"/>
  <c r="F133" i="6"/>
  <c r="H7" i="5"/>
  <c r="H11" i="1"/>
  <c r="G421" i="7" l="1"/>
  <c r="F421" i="7"/>
  <c r="G93" i="12"/>
  <c r="F93" i="12"/>
  <c r="H91" i="12"/>
  <c r="J91" i="12" s="1"/>
  <c r="H7" i="10"/>
  <c r="H39" i="12"/>
  <c r="J39" i="12" s="1"/>
  <c r="I39" i="12"/>
  <c r="H41" i="12"/>
  <c r="J41" i="12" s="1"/>
  <c r="I41" i="12"/>
  <c r="H43" i="12"/>
  <c r="J43" i="12" s="1"/>
  <c r="I43" i="12"/>
  <c r="H45" i="12"/>
  <c r="J45" i="12" s="1"/>
  <c r="I45" i="12"/>
  <c r="H47" i="12"/>
  <c r="J47" i="12" s="1"/>
  <c r="I47" i="12"/>
  <c r="H49" i="12"/>
  <c r="J49" i="12" s="1"/>
  <c r="I49" i="12"/>
  <c r="H51" i="12"/>
  <c r="I51" i="12"/>
  <c r="J51" i="12"/>
  <c r="H53" i="12"/>
  <c r="J53" i="12" s="1"/>
  <c r="I53" i="12"/>
  <c r="H55" i="12"/>
  <c r="I55" i="12"/>
  <c r="J55" i="12"/>
  <c r="H57" i="12"/>
  <c r="J57" i="12" s="1"/>
  <c r="I57" i="12"/>
  <c r="H59" i="12"/>
  <c r="J59" i="12" s="1"/>
  <c r="I59" i="12"/>
  <c r="H61" i="12"/>
  <c r="J61" i="12" s="1"/>
  <c r="I61" i="12"/>
  <c r="H63" i="12"/>
  <c r="J63" i="12" s="1"/>
  <c r="I63" i="12"/>
  <c r="H65" i="12"/>
  <c r="J65" i="12" s="1"/>
  <c r="I65" i="12"/>
  <c r="H67" i="12"/>
  <c r="J67" i="12" s="1"/>
  <c r="I67" i="12"/>
  <c r="H69" i="12"/>
  <c r="J69" i="12" s="1"/>
  <c r="I69" i="12"/>
  <c r="H71" i="12"/>
  <c r="J71" i="12" s="1"/>
  <c r="I71" i="12"/>
  <c r="H73" i="12"/>
  <c r="J73" i="12" s="1"/>
  <c r="I73" i="12"/>
  <c r="H75" i="12"/>
  <c r="J75" i="12" s="1"/>
  <c r="I75" i="12"/>
  <c r="H77" i="12"/>
  <c r="J77" i="12" s="1"/>
  <c r="I77" i="12"/>
  <c r="H79" i="12"/>
  <c r="J79" i="12" s="1"/>
  <c r="I79" i="12"/>
  <c r="H81" i="12"/>
  <c r="J81" i="12" s="1"/>
  <c r="I81" i="12"/>
  <c r="H83" i="12"/>
  <c r="I83" i="12"/>
  <c r="J83" i="12"/>
  <c r="H85" i="12"/>
  <c r="J85" i="12" s="1"/>
  <c r="I85" i="12"/>
  <c r="H87" i="12"/>
  <c r="J87" i="12" s="1"/>
  <c r="I87" i="12"/>
  <c r="H89" i="12"/>
  <c r="J89" i="12" s="1"/>
  <c r="I89" i="12"/>
  <c r="I91" i="12"/>
  <c r="H13" i="12"/>
  <c r="I13" i="12"/>
  <c r="J13" i="12"/>
  <c r="H15" i="12"/>
  <c r="J15" i="12" s="1"/>
  <c r="I15" i="12"/>
  <c r="H17" i="12"/>
  <c r="J17" i="12" s="1"/>
  <c r="I17" i="12"/>
  <c r="H19" i="12"/>
  <c r="J19" i="12" s="1"/>
  <c r="I19" i="12"/>
  <c r="H21" i="12"/>
  <c r="J21" i="12" s="1"/>
  <c r="I21" i="12"/>
  <c r="H23" i="12"/>
  <c r="J23" i="12" s="1"/>
  <c r="I23" i="12"/>
  <c r="H25" i="12"/>
  <c r="J25" i="12" s="1"/>
  <c r="I25" i="12"/>
  <c r="H27" i="12"/>
  <c r="J27" i="12" s="1"/>
  <c r="I27" i="12"/>
  <c r="H29" i="12"/>
  <c r="J29" i="12" s="1"/>
  <c r="I29" i="12"/>
  <c r="H31" i="12"/>
  <c r="J31" i="12" s="1"/>
  <c r="I31" i="12"/>
  <c r="H33" i="12"/>
  <c r="J33" i="12" s="1"/>
  <c r="I33" i="12"/>
  <c r="H35" i="12"/>
  <c r="J35" i="12" s="1"/>
  <c r="I35" i="12"/>
  <c r="H37" i="12"/>
  <c r="J37" i="12" s="1"/>
  <c r="I37" i="12"/>
  <c r="I11" i="12"/>
  <c r="H11" i="12"/>
  <c r="J11" i="12" s="1"/>
  <c r="I9" i="12"/>
  <c r="H9" i="12"/>
  <c r="J9" i="12" s="1"/>
  <c r="I7" i="12"/>
  <c r="H7" i="12"/>
  <c r="J7" i="12" s="1"/>
  <c r="J93" i="12" l="1"/>
  <c r="I93" i="12"/>
  <c r="H93" i="12"/>
  <c r="C5" i="12"/>
  <c r="B5" i="12"/>
  <c r="A3" i="12"/>
  <c r="A2" i="12"/>
  <c r="G45" i="10"/>
  <c r="F45" i="10"/>
  <c r="I43" i="10"/>
  <c r="H43" i="10"/>
  <c r="J43" i="10" s="1"/>
  <c r="I41" i="10"/>
  <c r="H41" i="10"/>
  <c r="J41" i="10" s="1"/>
  <c r="I39" i="10"/>
  <c r="H39" i="10"/>
  <c r="J39" i="10" s="1"/>
  <c r="I37" i="10"/>
  <c r="H37" i="10"/>
  <c r="J37" i="10" s="1"/>
  <c r="I35" i="10"/>
  <c r="H35" i="10"/>
  <c r="J35" i="10" s="1"/>
  <c r="I33" i="10"/>
  <c r="H33" i="10"/>
  <c r="J33" i="10" s="1"/>
  <c r="I31" i="10"/>
  <c r="H31" i="10"/>
  <c r="J31" i="10" s="1"/>
  <c r="I29" i="10"/>
  <c r="H29" i="10"/>
  <c r="J29" i="10" s="1"/>
  <c r="I27" i="10"/>
  <c r="H27" i="10"/>
  <c r="J27" i="10" s="1"/>
  <c r="I25" i="10"/>
  <c r="H25" i="10"/>
  <c r="J25" i="10" s="1"/>
  <c r="I23" i="10"/>
  <c r="H23" i="10"/>
  <c r="J23" i="10" s="1"/>
  <c r="I21" i="10"/>
  <c r="H21" i="10"/>
  <c r="J21" i="10" s="1"/>
  <c r="I19" i="10"/>
  <c r="H19" i="10"/>
  <c r="J19" i="10" s="1"/>
  <c r="I17" i="10"/>
  <c r="H17" i="10"/>
  <c r="J17" i="10" s="1"/>
  <c r="I15" i="10"/>
  <c r="H15" i="10"/>
  <c r="J15" i="10" s="1"/>
  <c r="I13" i="10"/>
  <c r="H13" i="10"/>
  <c r="J13" i="10" s="1"/>
  <c r="I11" i="10"/>
  <c r="H11" i="10"/>
  <c r="J11" i="10" s="1"/>
  <c r="I9" i="10"/>
  <c r="H9" i="10"/>
  <c r="J7" i="10"/>
  <c r="I7" i="10"/>
  <c r="C5" i="10"/>
  <c r="B5" i="10"/>
  <c r="A3" i="10"/>
  <c r="A2" i="10"/>
  <c r="I45" i="10" l="1"/>
  <c r="H45" i="10"/>
  <c r="J9" i="10"/>
  <c r="J45" i="10" s="1"/>
  <c r="H9" i="7"/>
  <c r="J9" i="7" s="1"/>
  <c r="I9" i="7"/>
  <c r="H11" i="7"/>
  <c r="J11" i="7" s="1"/>
  <c r="I11" i="7"/>
  <c r="H13" i="7"/>
  <c r="J13" i="7" s="1"/>
  <c r="I13" i="7"/>
  <c r="H15" i="7"/>
  <c r="J15" i="7" s="1"/>
  <c r="I15" i="7"/>
  <c r="H17" i="7"/>
  <c r="J17" i="7" s="1"/>
  <c r="I17" i="7"/>
  <c r="H19" i="7"/>
  <c r="J19" i="7" s="1"/>
  <c r="I19" i="7"/>
  <c r="H21" i="7"/>
  <c r="J21" i="7" s="1"/>
  <c r="I21" i="7"/>
  <c r="H23" i="7"/>
  <c r="J23" i="7" s="1"/>
  <c r="I23" i="7"/>
  <c r="H25" i="7"/>
  <c r="J25" i="7" s="1"/>
  <c r="I25" i="7"/>
  <c r="H27" i="7"/>
  <c r="J27" i="7" s="1"/>
  <c r="I27" i="7"/>
  <c r="H29" i="7"/>
  <c r="J29" i="7" s="1"/>
  <c r="I29" i="7"/>
  <c r="H31" i="7"/>
  <c r="J31" i="7" s="1"/>
  <c r="I31" i="7"/>
  <c r="H33" i="7"/>
  <c r="J33" i="7" s="1"/>
  <c r="I33" i="7"/>
  <c r="H35" i="7"/>
  <c r="J35" i="7" s="1"/>
  <c r="I35" i="7"/>
  <c r="H37" i="7"/>
  <c r="J37" i="7" s="1"/>
  <c r="I37" i="7"/>
  <c r="H39" i="7"/>
  <c r="J39" i="7" s="1"/>
  <c r="I39" i="7"/>
  <c r="H41" i="7"/>
  <c r="J41" i="7" s="1"/>
  <c r="I41" i="7"/>
  <c r="H43" i="7"/>
  <c r="J43" i="7" s="1"/>
  <c r="I43" i="7"/>
  <c r="H45" i="7"/>
  <c r="J45" i="7" s="1"/>
  <c r="I45" i="7"/>
  <c r="H47" i="7"/>
  <c r="J47" i="7" s="1"/>
  <c r="I47" i="7"/>
  <c r="H49" i="7"/>
  <c r="J49" i="7" s="1"/>
  <c r="I49" i="7"/>
  <c r="H51" i="7"/>
  <c r="J51" i="7" s="1"/>
  <c r="I51" i="7"/>
  <c r="H53" i="7"/>
  <c r="J53" i="7" s="1"/>
  <c r="I53" i="7"/>
  <c r="H55" i="7"/>
  <c r="J55" i="7" s="1"/>
  <c r="I55" i="7"/>
  <c r="H57" i="7"/>
  <c r="J57" i="7" s="1"/>
  <c r="I57" i="7"/>
  <c r="H59" i="7"/>
  <c r="J59" i="7" s="1"/>
  <c r="I59" i="7"/>
  <c r="H61" i="7"/>
  <c r="J61" i="7" s="1"/>
  <c r="I61" i="7"/>
  <c r="H63" i="7"/>
  <c r="J63" i="7" s="1"/>
  <c r="I63" i="7"/>
  <c r="H65" i="7"/>
  <c r="J65" i="7" s="1"/>
  <c r="I65" i="7"/>
  <c r="H67" i="7"/>
  <c r="J67" i="7" s="1"/>
  <c r="I67" i="7"/>
  <c r="H69" i="7"/>
  <c r="J69" i="7" s="1"/>
  <c r="I69" i="7"/>
  <c r="H71" i="7"/>
  <c r="J71" i="7" s="1"/>
  <c r="I71" i="7"/>
  <c r="H73" i="7"/>
  <c r="J73" i="7" s="1"/>
  <c r="I73" i="7"/>
  <c r="H75" i="7"/>
  <c r="J75" i="7" s="1"/>
  <c r="I75" i="7"/>
  <c r="H77" i="7"/>
  <c r="J77" i="7" s="1"/>
  <c r="I77" i="7"/>
  <c r="H79" i="7"/>
  <c r="J79" i="7" s="1"/>
  <c r="I79" i="7"/>
  <c r="H81" i="7"/>
  <c r="J81" i="7" s="1"/>
  <c r="I81" i="7"/>
  <c r="H83" i="7"/>
  <c r="J83" i="7" s="1"/>
  <c r="I83" i="7"/>
  <c r="H85" i="7"/>
  <c r="J85" i="7" s="1"/>
  <c r="I85" i="7"/>
  <c r="H87" i="7"/>
  <c r="J87" i="7" s="1"/>
  <c r="I87" i="7"/>
  <c r="H89" i="7"/>
  <c r="J89" i="7" s="1"/>
  <c r="I89" i="7"/>
  <c r="H91" i="7"/>
  <c r="J91" i="7" s="1"/>
  <c r="I91" i="7"/>
  <c r="H93" i="7"/>
  <c r="J93" i="7" s="1"/>
  <c r="I93" i="7"/>
  <c r="H95" i="7"/>
  <c r="J95" i="7" s="1"/>
  <c r="I95" i="7"/>
  <c r="H97" i="7"/>
  <c r="J97" i="7" s="1"/>
  <c r="I97" i="7"/>
  <c r="H99" i="7"/>
  <c r="J99" i="7" s="1"/>
  <c r="I99" i="7"/>
  <c r="H101" i="7"/>
  <c r="J101" i="7" s="1"/>
  <c r="I101" i="7"/>
  <c r="H103" i="7"/>
  <c r="J103" i="7" s="1"/>
  <c r="I103" i="7"/>
  <c r="H105" i="7"/>
  <c r="J105" i="7" s="1"/>
  <c r="I105" i="7"/>
  <c r="H107" i="7"/>
  <c r="J107" i="7" s="1"/>
  <c r="I107" i="7"/>
  <c r="H109" i="7"/>
  <c r="J109" i="7" s="1"/>
  <c r="I109" i="7"/>
  <c r="H111" i="7"/>
  <c r="J111" i="7" s="1"/>
  <c r="I111" i="7"/>
  <c r="H113" i="7"/>
  <c r="J113" i="7" s="1"/>
  <c r="I113" i="7"/>
  <c r="H115" i="7"/>
  <c r="J115" i="7" s="1"/>
  <c r="I115" i="7"/>
  <c r="H117" i="7"/>
  <c r="J117" i="7" s="1"/>
  <c r="I117" i="7"/>
  <c r="H119" i="7"/>
  <c r="J119" i="7" s="1"/>
  <c r="I119" i="7"/>
  <c r="H121" i="7"/>
  <c r="J121" i="7" s="1"/>
  <c r="I121" i="7"/>
  <c r="H123" i="7"/>
  <c r="J123" i="7" s="1"/>
  <c r="I123" i="7"/>
  <c r="H125" i="7"/>
  <c r="J125" i="7" s="1"/>
  <c r="I125" i="7"/>
  <c r="H127" i="7"/>
  <c r="J127" i="7" s="1"/>
  <c r="I127" i="7"/>
  <c r="H129" i="7"/>
  <c r="J129" i="7" s="1"/>
  <c r="I129" i="7"/>
  <c r="H131" i="7"/>
  <c r="J131" i="7" s="1"/>
  <c r="I131" i="7"/>
  <c r="H133" i="7"/>
  <c r="J133" i="7" s="1"/>
  <c r="I133" i="7"/>
  <c r="H135" i="7"/>
  <c r="J135" i="7" s="1"/>
  <c r="I135" i="7"/>
  <c r="H137" i="7"/>
  <c r="J137" i="7" s="1"/>
  <c r="I137" i="7"/>
  <c r="H139" i="7"/>
  <c r="J139" i="7" s="1"/>
  <c r="I139" i="7"/>
  <c r="H141" i="7"/>
  <c r="J141" i="7" s="1"/>
  <c r="I141" i="7"/>
  <c r="H143" i="7"/>
  <c r="J143" i="7" s="1"/>
  <c r="I143" i="7"/>
  <c r="H145" i="7"/>
  <c r="J145" i="7" s="1"/>
  <c r="I145" i="7"/>
  <c r="H147" i="7"/>
  <c r="J147" i="7" s="1"/>
  <c r="I147" i="7"/>
  <c r="H149" i="7"/>
  <c r="J149" i="7" s="1"/>
  <c r="I149" i="7"/>
  <c r="H151" i="7"/>
  <c r="J151" i="7" s="1"/>
  <c r="I151" i="7"/>
  <c r="H153" i="7"/>
  <c r="J153" i="7" s="1"/>
  <c r="I153" i="7"/>
  <c r="H155" i="7"/>
  <c r="J155" i="7" s="1"/>
  <c r="I155" i="7"/>
  <c r="H157" i="7"/>
  <c r="J157" i="7" s="1"/>
  <c r="I157" i="7"/>
  <c r="H159" i="7"/>
  <c r="J159" i="7" s="1"/>
  <c r="I159" i="7"/>
  <c r="H161" i="7"/>
  <c r="J161" i="7" s="1"/>
  <c r="I161" i="7"/>
  <c r="H163" i="7"/>
  <c r="J163" i="7" s="1"/>
  <c r="I163" i="7"/>
  <c r="H165" i="7"/>
  <c r="J165" i="7" s="1"/>
  <c r="I165" i="7"/>
  <c r="H167" i="7"/>
  <c r="J167" i="7" s="1"/>
  <c r="I167" i="7"/>
  <c r="H169" i="7"/>
  <c r="J169" i="7" s="1"/>
  <c r="I169" i="7"/>
  <c r="H171" i="7"/>
  <c r="J171" i="7" s="1"/>
  <c r="I171" i="7"/>
  <c r="H173" i="7"/>
  <c r="J173" i="7" s="1"/>
  <c r="I173" i="7"/>
  <c r="H175" i="7"/>
  <c r="J175" i="7" s="1"/>
  <c r="I175" i="7"/>
  <c r="H177" i="7"/>
  <c r="J177" i="7" s="1"/>
  <c r="I177" i="7"/>
  <c r="H179" i="7"/>
  <c r="J179" i="7" s="1"/>
  <c r="I179" i="7"/>
  <c r="H181" i="7"/>
  <c r="J181" i="7" s="1"/>
  <c r="I181" i="7"/>
  <c r="H183" i="7"/>
  <c r="J183" i="7" s="1"/>
  <c r="I183" i="7"/>
  <c r="H185" i="7"/>
  <c r="J185" i="7" s="1"/>
  <c r="I185" i="7"/>
  <c r="H187" i="7"/>
  <c r="J187" i="7" s="1"/>
  <c r="I187" i="7"/>
  <c r="H189" i="7"/>
  <c r="J189" i="7" s="1"/>
  <c r="I189" i="7"/>
  <c r="H191" i="7"/>
  <c r="J191" i="7" s="1"/>
  <c r="I191" i="7"/>
  <c r="H193" i="7"/>
  <c r="J193" i="7" s="1"/>
  <c r="I193" i="7"/>
  <c r="H195" i="7"/>
  <c r="J195" i="7" s="1"/>
  <c r="I195" i="7"/>
  <c r="H197" i="7"/>
  <c r="J197" i="7" s="1"/>
  <c r="I197" i="7"/>
  <c r="H199" i="7"/>
  <c r="J199" i="7" s="1"/>
  <c r="I199" i="7"/>
  <c r="H201" i="7"/>
  <c r="J201" i="7" s="1"/>
  <c r="I201" i="7"/>
  <c r="H203" i="7"/>
  <c r="J203" i="7" s="1"/>
  <c r="I203" i="7"/>
  <c r="H205" i="7"/>
  <c r="J205" i="7" s="1"/>
  <c r="I205" i="7"/>
  <c r="H207" i="7"/>
  <c r="J207" i="7" s="1"/>
  <c r="I207" i="7"/>
  <c r="H209" i="7"/>
  <c r="J209" i="7" s="1"/>
  <c r="I209" i="7"/>
  <c r="H211" i="7"/>
  <c r="J211" i="7" s="1"/>
  <c r="I211" i="7"/>
  <c r="H213" i="7"/>
  <c r="J213" i="7" s="1"/>
  <c r="I213" i="7"/>
  <c r="H215" i="7"/>
  <c r="J215" i="7" s="1"/>
  <c r="I215" i="7"/>
  <c r="H217" i="7"/>
  <c r="J217" i="7" s="1"/>
  <c r="I217" i="7"/>
  <c r="H219" i="7"/>
  <c r="J219" i="7" s="1"/>
  <c r="I219" i="7"/>
  <c r="H221" i="7"/>
  <c r="J221" i="7" s="1"/>
  <c r="I221" i="7"/>
  <c r="H223" i="7"/>
  <c r="J223" i="7" s="1"/>
  <c r="I223" i="7"/>
  <c r="H225" i="7"/>
  <c r="J225" i="7" s="1"/>
  <c r="I225" i="7"/>
  <c r="H227" i="7"/>
  <c r="J227" i="7" s="1"/>
  <c r="I227" i="7"/>
  <c r="H229" i="7"/>
  <c r="J229" i="7" s="1"/>
  <c r="I229" i="7"/>
  <c r="H231" i="7"/>
  <c r="J231" i="7" s="1"/>
  <c r="I231" i="7"/>
  <c r="H233" i="7"/>
  <c r="J233" i="7" s="1"/>
  <c r="I233" i="7"/>
  <c r="H235" i="7"/>
  <c r="J235" i="7" s="1"/>
  <c r="I235" i="7"/>
  <c r="H237" i="7"/>
  <c r="J237" i="7" s="1"/>
  <c r="I237" i="7"/>
  <c r="H239" i="7"/>
  <c r="J239" i="7" s="1"/>
  <c r="I239" i="7"/>
  <c r="H241" i="7"/>
  <c r="J241" i="7" s="1"/>
  <c r="I241" i="7"/>
  <c r="H243" i="7"/>
  <c r="J243" i="7" s="1"/>
  <c r="I243" i="7"/>
  <c r="H245" i="7"/>
  <c r="J245" i="7" s="1"/>
  <c r="I245" i="7"/>
  <c r="H247" i="7"/>
  <c r="J247" i="7" s="1"/>
  <c r="I247" i="7"/>
  <c r="H249" i="7"/>
  <c r="J249" i="7" s="1"/>
  <c r="I249" i="7"/>
  <c r="H251" i="7"/>
  <c r="J251" i="7" s="1"/>
  <c r="I251" i="7"/>
  <c r="H253" i="7"/>
  <c r="J253" i="7" s="1"/>
  <c r="I253" i="7"/>
  <c r="H255" i="7"/>
  <c r="J255" i="7" s="1"/>
  <c r="I255" i="7"/>
  <c r="H257" i="7"/>
  <c r="J257" i="7" s="1"/>
  <c r="I257" i="7"/>
  <c r="H259" i="7"/>
  <c r="J259" i="7" s="1"/>
  <c r="I259" i="7"/>
  <c r="H261" i="7"/>
  <c r="J261" i="7" s="1"/>
  <c r="I261" i="7"/>
  <c r="H263" i="7"/>
  <c r="J263" i="7" s="1"/>
  <c r="I263" i="7"/>
  <c r="H265" i="7"/>
  <c r="J265" i="7" s="1"/>
  <c r="I265" i="7"/>
  <c r="H267" i="7"/>
  <c r="J267" i="7" s="1"/>
  <c r="I267" i="7"/>
  <c r="H269" i="7"/>
  <c r="J269" i="7" s="1"/>
  <c r="I269" i="7"/>
  <c r="H271" i="7"/>
  <c r="J271" i="7" s="1"/>
  <c r="I271" i="7"/>
  <c r="H273" i="7"/>
  <c r="J273" i="7" s="1"/>
  <c r="I273" i="7"/>
  <c r="H275" i="7"/>
  <c r="J275" i="7" s="1"/>
  <c r="I275" i="7"/>
  <c r="H277" i="7"/>
  <c r="J277" i="7" s="1"/>
  <c r="I277" i="7"/>
  <c r="H279" i="7"/>
  <c r="J279" i="7" s="1"/>
  <c r="I279" i="7"/>
  <c r="H281" i="7"/>
  <c r="J281" i="7" s="1"/>
  <c r="I281" i="7"/>
  <c r="H283" i="7"/>
  <c r="J283" i="7" s="1"/>
  <c r="I283" i="7"/>
  <c r="H285" i="7"/>
  <c r="J285" i="7" s="1"/>
  <c r="I285" i="7"/>
  <c r="H287" i="7"/>
  <c r="J287" i="7" s="1"/>
  <c r="I287" i="7"/>
  <c r="H289" i="7"/>
  <c r="J289" i="7" s="1"/>
  <c r="I289" i="7"/>
  <c r="H291" i="7"/>
  <c r="J291" i="7" s="1"/>
  <c r="I291" i="7"/>
  <c r="H293" i="7"/>
  <c r="J293" i="7" s="1"/>
  <c r="I293" i="7"/>
  <c r="H295" i="7"/>
  <c r="J295" i="7" s="1"/>
  <c r="I295" i="7"/>
  <c r="H297" i="7"/>
  <c r="J297" i="7" s="1"/>
  <c r="I297" i="7"/>
  <c r="H299" i="7"/>
  <c r="J299" i="7" s="1"/>
  <c r="I299" i="7"/>
  <c r="H301" i="7"/>
  <c r="J301" i="7" s="1"/>
  <c r="I301" i="7"/>
  <c r="H303" i="7"/>
  <c r="J303" i="7" s="1"/>
  <c r="I303" i="7"/>
  <c r="H305" i="7"/>
  <c r="J305" i="7" s="1"/>
  <c r="I305" i="7"/>
  <c r="H307" i="7"/>
  <c r="J307" i="7" s="1"/>
  <c r="I307" i="7"/>
  <c r="H309" i="7"/>
  <c r="J309" i="7" s="1"/>
  <c r="I309" i="7"/>
  <c r="H311" i="7"/>
  <c r="J311" i="7" s="1"/>
  <c r="I311" i="7"/>
  <c r="H313" i="7"/>
  <c r="J313" i="7" s="1"/>
  <c r="I313" i="7"/>
  <c r="H315" i="7"/>
  <c r="J315" i="7" s="1"/>
  <c r="I315" i="7"/>
  <c r="H317" i="7"/>
  <c r="J317" i="7" s="1"/>
  <c r="I317" i="7"/>
  <c r="H319" i="7"/>
  <c r="J319" i="7" s="1"/>
  <c r="I319" i="7"/>
  <c r="H321" i="7"/>
  <c r="J321" i="7" s="1"/>
  <c r="I321" i="7"/>
  <c r="H323" i="7"/>
  <c r="J323" i="7" s="1"/>
  <c r="I323" i="7"/>
  <c r="H325" i="7"/>
  <c r="J325" i="7" s="1"/>
  <c r="I325" i="7"/>
  <c r="H327" i="7"/>
  <c r="J327" i="7" s="1"/>
  <c r="I327" i="7"/>
  <c r="H329" i="7"/>
  <c r="J329" i="7" s="1"/>
  <c r="I329" i="7"/>
  <c r="H331" i="7"/>
  <c r="J331" i="7" s="1"/>
  <c r="I331" i="7"/>
  <c r="H333" i="7"/>
  <c r="J333" i="7" s="1"/>
  <c r="I333" i="7"/>
  <c r="H335" i="7"/>
  <c r="J335" i="7" s="1"/>
  <c r="I335" i="7"/>
  <c r="H337" i="7"/>
  <c r="J337" i="7" s="1"/>
  <c r="I337" i="7"/>
  <c r="H339" i="7"/>
  <c r="J339" i="7" s="1"/>
  <c r="I339" i="7"/>
  <c r="H341" i="7"/>
  <c r="J341" i="7" s="1"/>
  <c r="I341" i="7"/>
  <c r="H343" i="7"/>
  <c r="J343" i="7" s="1"/>
  <c r="I343" i="7"/>
  <c r="H345" i="7"/>
  <c r="J345" i="7" s="1"/>
  <c r="I345" i="7"/>
  <c r="H347" i="7"/>
  <c r="J347" i="7" s="1"/>
  <c r="I347" i="7"/>
  <c r="H349" i="7"/>
  <c r="J349" i="7" s="1"/>
  <c r="I349" i="7"/>
  <c r="H351" i="7"/>
  <c r="J351" i="7" s="1"/>
  <c r="I351" i="7"/>
  <c r="H353" i="7"/>
  <c r="J353" i="7" s="1"/>
  <c r="I353" i="7"/>
  <c r="H355" i="7"/>
  <c r="J355" i="7" s="1"/>
  <c r="I355" i="7"/>
  <c r="H357" i="7"/>
  <c r="J357" i="7" s="1"/>
  <c r="I357" i="7"/>
  <c r="H359" i="7"/>
  <c r="J359" i="7" s="1"/>
  <c r="I359" i="7"/>
  <c r="H361" i="7"/>
  <c r="J361" i="7" s="1"/>
  <c r="I361" i="7"/>
  <c r="H363" i="7"/>
  <c r="J363" i="7" s="1"/>
  <c r="I363" i="7"/>
  <c r="H365" i="7"/>
  <c r="J365" i="7" s="1"/>
  <c r="I365" i="7"/>
  <c r="H367" i="7"/>
  <c r="J367" i="7" s="1"/>
  <c r="I367" i="7"/>
  <c r="H369" i="7"/>
  <c r="J369" i="7" s="1"/>
  <c r="I369" i="7"/>
  <c r="H371" i="7"/>
  <c r="J371" i="7" s="1"/>
  <c r="I371" i="7"/>
  <c r="H373" i="7"/>
  <c r="J373" i="7" s="1"/>
  <c r="I373" i="7"/>
  <c r="H375" i="7"/>
  <c r="I375" i="7"/>
  <c r="H377" i="7"/>
  <c r="J377" i="7" s="1"/>
  <c r="I377" i="7"/>
  <c r="H379" i="7"/>
  <c r="J379" i="7" s="1"/>
  <c r="I379" i="7"/>
  <c r="H381" i="7"/>
  <c r="J381" i="7" s="1"/>
  <c r="I381" i="7"/>
  <c r="H383" i="7"/>
  <c r="J383" i="7" s="1"/>
  <c r="I383" i="7"/>
  <c r="H385" i="7"/>
  <c r="J385" i="7" s="1"/>
  <c r="I385" i="7"/>
  <c r="H387" i="7"/>
  <c r="J387" i="7" s="1"/>
  <c r="I387" i="7"/>
  <c r="H389" i="7"/>
  <c r="J389" i="7" s="1"/>
  <c r="I389" i="7"/>
  <c r="H391" i="7"/>
  <c r="J391" i="7" s="1"/>
  <c r="I391" i="7"/>
  <c r="H393" i="7"/>
  <c r="J393" i="7" s="1"/>
  <c r="I393" i="7"/>
  <c r="H395" i="7"/>
  <c r="H397" i="7"/>
  <c r="J397" i="7" s="1"/>
  <c r="I397" i="7"/>
  <c r="H399" i="7"/>
  <c r="J399" i="7" s="1"/>
  <c r="I399" i="7"/>
  <c r="H401" i="7"/>
  <c r="J401" i="7" s="1"/>
  <c r="I401" i="7"/>
  <c r="H403" i="7"/>
  <c r="J403" i="7" s="1"/>
  <c r="I403" i="7"/>
  <c r="H405" i="7"/>
  <c r="J405" i="7" s="1"/>
  <c r="I405" i="7"/>
  <c r="H407" i="7"/>
  <c r="J407" i="7" s="1"/>
  <c r="I407" i="7"/>
  <c r="H409" i="7"/>
  <c r="J409" i="7" s="1"/>
  <c r="I409" i="7"/>
  <c r="H411" i="7"/>
  <c r="J411" i="7" s="1"/>
  <c r="I411" i="7"/>
  <c r="H413" i="7"/>
  <c r="J413" i="7" s="1"/>
  <c r="I413" i="7"/>
  <c r="H415" i="7"/>
  <c r="J415" i="7" s="1"/>
  <c r="I415" i="7"/>
  <c r="H417" i="7"/>
  <c r="J417" i="7" s="1"/>
  <c r="I417" i="7"/>
  <c r="H419" i="7"/>
  <c r="J419" i="7" s="1"/>
  <c r="I419" i="7"/>
  <c r="H9" i="9"/>
  <c r="J9" i="9" s="1"/>
  <c r="I9" i="9"/>
  <c r="H11" i="9"/>
  <c r="J11" i="9" s="1"/>
  <c r="I11" i="9"/>
  <c r="H13" i="9"/>
  <c r="I13" i="9"/>
  <c r="J13" i="9"/>
  <c r="H15" i="9"/>
  <c r="J15" i="9" s="1"/>
  <c r="I15" i="9"/>
  <c r="H17" i="9"/>
  <c r="J17" i="9" s="1"/>
  <c r="I17" i="9"/>
  <c r="H19" i="9"/>
  <c r="J19" i="9" s="1"/>
  <c r="I19" i="9"/>
  <c r="H21" i="9"/>
  <c r="J21" i="9" s="1"/>
  <c r="I21" i="9"/>
  <c r="H23" i="9"/>
  <c r="J23" i="9" s="1"/>
  <c r="I23" i="9"/>
  <c r="H25" i="9"/>
  <c r="J25" i="9" s="1"/>
  <c r="I25" i="9"/>
  <c r="H27" i="9"/>
  <c r="J27" i="9" s="1"/>
  <c r="I27" i="9"/>
  <c r="H29" i="9"/>
  <c r="J29" i="9" s="1"/>
  <c r="I29" i="9"/>
  <c r="H31" i="9"/>
  <c r="J31" i="9" s="1"/>
  <c r="I31" i="9"/>
  <c r="H7" i="9"/>
  <c r="I7" i="7"/>
  <c r="H7" i="7"/>
  <c r="J7" i="7" s="1"/>
  <c r="A2" i="9"/>
  <c r="A2" i="7"/>
  <c r="A2" i="8"/>
  <c r="A2" i="6"/>
  <c r="A2" i="5"/>
  <c r="A2" i="2"/>
  <c r="I421" i="7" l="1"/>
  <c r="J375" i="7"/>
  <c r="J421" i="7" s="1"/>
  <c r="H421" i="7"/>
  <c r="G33" i="9"/>
  <c r="F33" i="9"/>
  <c r="H33" i="9"/>
  <c r="J7" i="9"/>
  <c r="I7" i="9"/>
  <c r="I33" i="9" s="1"/>
  <c r="C5" i="9"/>
  <c r="B5" i="9"/>
  <c r="A3" i="9"/>
  <c r="J33" i="9" l="1"/>
  <c r="G53" i="8"/>
  <c r="F53" i="8"/>
  <c r="I52" i="8"/>
  <c r="H52" i="8"/>
  <c r="J52" i="8" s="1"/>
  <c r="I51" i="8"/>
  <c r="H51" i="8"/>
  <c r="J51" i="8" s="1"/>
  <c r="I50" i="8"/>
  <c r="H50" i="8"/>
  <c r="J50" i="8" s="1"/>
  <c r="I49" i="8"/>
  <c r="H49" i="8"/>
  <c r="J49" i="8" s="1"/>
  <c r="I48" i="8"/>
  <c r="H48" i="8"/>
  <c r="J48" i="8" s="1"/>
  <c r="I47" i="8"/>
  <c r="H47" i="8"/>
  <c r="J47" i="8" s="1"/>
  <c r="I46" i="8"/>
  <c r="H46" i="8"/>
  <c r="J46" i="8" s="1"/>
  <c r="I45" i="8"/>
  <c r="H45" i="8"/>
  <c r="J45" i="8" s="1"/>
  <c r="I44" i="8"/>
  <c r="H44" i="8"/>
  <c r="J44" i="8" s="1"/>
  <c r="I43" i="8"/>
  <c r="H43" i="8"/>
  <c r="J43" i="8" s="1"/>
  <c r="I42" i="8"/>
  <c r="H42" i="8"/>
  <c r="J42" i="8" s="1"/>
  <c r="I41" i="8"/>
  <c r="H41" i="8"/>
  <c r="J41" i="8" s="1"/>
  <c r="I40" i="8"/>
  <c r="H40" i="8"/>
  <c r="J40" i="8" s="1"/>
  <c r="I39" i="8"/>
  <c r="H39" i="8"/>
  <c r="J39" i="8" s="1"/>
  <c r="I38" i="8"/>
  <c r="H38" i="8"/>
  <c r="J38" i="8" s="1"/>
  <c r="I37" i="8"/>
  <c r="H37" i="8"/>
  <c r="J37" i="8" s="1"/>
  <c r="I36" i="8"/>
  <c r="H36" i="8"/>
  <c r="J36" i="8" s="1"/>
  <c r="I35" i="8"/>
  <c r="H35" i="8"/>
  <c r="J35" i="8" s="1"/>
  <c r="I34" i="8"/>
  <c r="H34" i="8"/>
  <c r="J34" i="8" s="1"/>
  <c r="I33" i="8"/>
  <c r="H33" i="8"/>
  <c r="J33" i="8" s="1"/>
  <c r="I32" i="8"/>
  <c r="H32" i="8"/>
  <c r="J32" i="8" s="1"/>
  <c r="I31" i="8"/>
  <c r="H31" i="8"/>
  <c r="J31" i="8" s="1"/>
  <c r="I30" i="8"/>
  <c r="H30" i="8"/>
  <c r="J30" i="8" s="1"/>
  <c r="I29" i="8"/>
  <c r="H29" i="8"/>
  <c r="J29" i="8" s="1"/>
  <c r="I28" i="8"/>
  <c r="H28" i="8"/>
  <c r="J28" i="8" s="1"/>
  <c r="I27" i="8"/>
  <c r="H27" i="8"/>
  <c r="J27" i="8" s="1"/>
  <c r="I26" i="8"/>
  <c r="H26" i="8"/>
  <c r="J26" i="8" s="1"/>
  <c r="I25" i="8"/>
  <c r="H25" i="8"/>
  <c r="J25" i="8" s="1"/>
  <c r="I24" i="8"/>
  <c r="H24" i="8"/>
  <c r="J24" i="8" s="1"/>
  <c r="I23" i="8"/>
  <c r="H23" i="8"/>
  <c r="J23" i="8" s="1"/>
  <c r="I22" i="8"/>
  <c r="H22" i="8"/>
  <c r="J22" i="8" s="1"/>
  <c r="I21" i="8"/>
  <c r="H21" i="8"/>
  <c r="J21" i="8" s="1"/>
  <c r="I20" i="8"/>
  <c r="H20" i="8"/>
  <c r="J20" i="8" s="1"/>
  <c r="I19" i="8"/>
  <c r="H19" i="8"/>
  <c r="J19" i="8" s="1"/>
  <c r="I18" i="8"/>
  <c r="H18" i="8"/>
  <c r="J18" i="8" s="1"/>
  <c r="I17" i="8"/>
  <c r="H17" i="8"/>
  <c r="J17" i="8" s="1"/>
  <c r="I16" i="8"/>
  <c r="H16" i="8"/>
  <c r="J16" i="8" s="1"/>
  <c r="I15" i="8"/>
  <c r="H15" i="8"/>
  <c r="J15" i="8" s="1"/>
  <c r="I14" i="8"/>
  <c r="H14" i="8"/>
  <c r="J14" i="8" s="1"/>
  <c r="I13" i="8"/>
  <c r="H13" i="8"/>
  <c r="J13" i="8" s="1"/>
  <c r="I12" i="8"/>
  <c r="H12" i="8"/>
  <c r="J12" i="8" s="1"/>
  <c r="I11" i="8"/>
  <c r="H11" i="8"/>
  <c r="J11" i="8" s="1"/>
  <c r="I10" i="8"/>
  <c r="H10" i="8"/>
  <c r="J10" i="8" s="1"/>
  <c r="I9" i="8"/>
  <c r="H9" i="8"/>
  <c r="I7" i="8"/>
  <c r="H7" i="8"/>
  <c r="J7" i="8" s="1"/>
  <c r="C5" i="8"/>
  <c r="B5" i="8"/>
  <c r="A3" i="8"/>
  <c r="I53" i="8" l="1"/>
  <c r="H53" i="8"/>
  <c r="J9" i="8"/>
  <c r="J53" i="8" s="1"/>
  <c r="C5" i="7" l="1"/>
  <c r="B5" i="7"/>
  <c r="A3" i="7"/>
  <c r="H31" i="6"/>
  <c r="J31" i="6" s="1"/>
  <c r="I31" i="6"/>
  <c r="H33" i="6"/>
  <c r="J33" i="6" s="1"/>
  <c r="I33" i="6"/>
  <c r="H35" i="6"/>
  <c r="J35" i="6" s="1"/>
  <c r="I35" i="6"/>
  <c r="H37" i="6"/>
  <c r="J37" i="6" s="1"/>
  <c r="I37" i="6"/>
  <c r="H39" i="6"/>
  <c r="J39" i="6" s="1"/>
  <c r="I39" i="6"/>
  <c r="H41" i="6"/>
  <c r="J41" i="6" s="1"/>
  <c r="I41" i="6"/>
  <c r="H43" i="6"/>
  <c r="J43" i="6" s="1"/>
  <c r="I43" i="6"/>
  <c r="H45" i="6"/>
  <c r="J45" i="6" s="1"/>
  <c r="I45" i="6"/>
  <c r="H47" i="6"/>
  <c r="J47" i="6" s="1"/>
  <c r="I47" i="6"/>
  <c r="H49" i="6"/>
  <c r="J49" i="6" s="1"/>
  <c r="I49" i="6"/>
  <c r="H51" i="6"/>
  <c r="J51" i="6" s="1"/>
  <c r="I51" i="6"/>
  <c r="H53" i="6"/>
  <c r="J53" i="6" s="1"/>
  <c r="I53" i="6"/>
  <c r="H55" i="6"/>
  <c r="J55" i="6" s="1"/>
  <c r="I55" i="6"/>
  <c r="H57" i="6"/>
  <c r="J57" i="6" s="1"/>
  <c r="I57" i="6"/>
  <c r="H59" i="6"/>
  <c r="J59" i="6" s="1"/>
  <c r="I59" i="6"/>
  <c r="H61" i="6"/>
  <c r="J61" i="6" s="1"/>
  <c r="I61" i="6"/>
  <c r="H63" i="6"/>
  <c r="J63" i="6" s="1"/>
  <c r="I63" i="6"/>
  <c r="H65" i="6"/>
  <c r="J65" i="6" s="1"/>
  <c r="I65" i="6"/>
  <c r="H67" i="6"/>
  <c r="J67" i="6" s="1"/>
  <c r="I67" i="6"/>
  <c r="H69" i="6"/>
  <c r="J69" i="6" s="1"/>
  <c r="I69" i="6"/>
  <c r="H71" i="6"/>
  <c r="J71" i="6" s="1"/>
  <c r="I71" i="6"/>
  <c r="H73" i="6"/>
  <c r="J73" i="6" s="1"/>
  <c r="I73" i="6"/>
  <c r="H75" i="6"/>
  <c r="J75" i="6" s="1"/>
  <c r="I75" i="6"/>
  <c r="H77" i="6"/>
  <c r="J77" i="6" s="1"/>
  <c r="I77" i="6"/>
  <c r="H79" i="6"/>
  <c r="J79" i="6" s="1"/>
  <c r="I79" i="6"/>
  <c r="H81" i="6"/>
  <c r="J81" i="6" s="1"/>
  <c r="I81" i="6"/>
  <c r="H83" i="6"/>
  <c r="J83" i="6" s="1"/>
  <c r="I83" i="6"/>
  <c r="H85" i="6"/>
  <c r="J85" i="6" s="1"/>
  <c r="I85" i="6"/>
  <c r="H87" i="6"/>
  <c r="J87" i="6" s="1"/>
  <c r="I87" i="6"/>
  <c r="H89" i="6"/>
  <c r="J89" i="6" s="1"/>
  <c r="I89" i="6"/>
  <c r="H91" i="6"/>
  <c r="J91" i="6" s="1"/>
  <c r="I91" i="6"/>
  <c r="H93" i="6"/>
  <c r="J93" i="6" s="1"/>
  <c r="I93" i="6"/>
  <c r="H95" i="6"/>
  <c r="J95" i="6" s="1"/>
  <c r="I95" i="6"/>
  <c r="H97" i="6"/>
  <c r="J97" i="6" s="1"/>
  <c r="I97" i="6"/>
  <c r="H99" i="6"/>
  <c r="J99" i="6" s="1"/>
  <c r="I99" i="6"/>
  <c r="H101" i="6"/>
  <c r="J101" i="6" s="1"/>
  <c r="I101" i="6"/>
  <c r="H103" i="6"/>
  <c r="J103" i="6" s="1"/>
  <c r="I103" i="6"/>
  <c r="H105" i="6"/>
  <c r="J105" i="6" s="1"/>
  <c r="I105" i="6"/>
  <c r="H107" i="6"/>
  <c r="J107" i="6" s="1"/>
  <c r="I107" i="6"/>
  <c r="H109" i="6"/>
  <c r="J109" i="6" s="1"/>
  <c r="I109" i="6"/>
  <c r="H111" i="6"/>
  <c r="J111" i="6" s="1"/>
  <c r="I111" i="6"/>
  <c r="H113" i="6"/>
  <c r="J113" i="6" s="1"/>
  <c r="I113" i="6"/>
  <c r="H115" i="6"/>
  <c r="J115" i="6" s="1"/>
  <c r="I115" i="6"/>
  <c r="H117" i="6"/>
  <c r="J117" i="6" s="1"/>
  <c r="I117" i="6"/>
  <c r="H119" i="6"/>
  <c r="J119" i="6" s="1"/>
  <c r="I119" i="6"/>
  <c r="H121" i="6"/>
  <c r="J121" i="6" s="1"/>
  <c r="I121" i="6"/>
  <c r="H123" i="6"/>
  <c r="J123" i="6" s="1"/>
  <c r="I123" i="6"/>
  <c r="H125" i="6"/>
  <c r="J125" i="6" s="1"/>
  <c r="I125" i="6"/>
  <c r="H127" i="6"/>
  <c r="J127" i="6" s="1"/>
  <c r="I127" i="6"/>
  <c r="H129" i="6"/>
  <c r="I129" i="6"/>
  <c r="H131" i="6"/>
  <c r="J131" i="6" s="1"/>
  <c r="I131" i="6"/>
  <c r="I29" i="6"/>
  <c r="H29" i="6"/>
  <c r="J29" i="6" s="1"/>
  <c r="I9" i="6"/>
  <c r="I11" i="6"/>
  <c r="I13" i="6"/>
  <c r="I15" i="6"/>
  <c r="I17" i="6"/>
  <c r="I19" i="6"/>
  <c r="I21" i="6"/>
  <c r="I23" i="6"/>
  <c r="I25" i="6"/>
  <c r="I27" i="6"/>
  <c r="H9" i="6"/>
  <c r="J9" i="6" s="1"/>
  <c r="H11" i="6"/>
  <c r="J11" i="6" s="1"/>
  <c r="H13" i="6"/>
  <c r="J13" i="6" s="1"/>
  <c r="H15" i="6"/>
  <c r="J15" i="6" s="1"/>
  <c r="H17" i="6"/>
  <c r="J17" i="6" s="1"/>
  <c r="H19" i="6"/>
  <c r="J19" i="6" s="1"/>
  <c r="H21" i="6"/>
  <c r="J21" i="6" s="1"/>
  <c r="H23" i="6"/>
  <c r="J23" i="6" s="1"/>
  <c r="H25" i="6"/>
  <c r="J25" i="6" s="1"/>
  <c r="H27" i="6"/>
  <c r="J27" i="6" s="1"/>
  <c r="I7" i="6"/>
  <c r="H7" i="6"/>
  <c r="J7" i="6" s="1"/>
  <c r="I133" i="6" l="1"/>
  <c r="J129" i="6"/>
  <c r="J133" i="6" s="1"/>
  <c r="H133" i="6"/>
  <c r="C5" i="6"/>
  <c r="B5" i="6"/>
  <c r="A3" i="6"/>
  <c r="J7" i="5"/>
  <c r="I7" i="5"/>
  <c r="G189" i="5" l="1"/>
  <c r="F189" i="5"/>
  <c r="I188" i="5"/>
  <c r="H188" i="5"/>
  <c r="J188" i="5" s="1"/>
  <c r="I187" i="5"/>
  <c r="H187" i="5"/>
  <c r="J187" i="5" s="1"/>
  <c r="I185" i="5"/>
  <c r="H185" i="5"/>
  <c r="J185" i="5" s="1"/>
  <c r="I183" i="5"/>
  <c r="H183" i="5"/>
  <c r="J183" i="5" s="1"/>
  <c r="I181" i="5"/>
  <c r="H181" i="5"/>
  <c r="J181" i="5" s="1"/>
  <c r="I179" i="5"/>
  <c r="H179" i="5"/>
  <c r="J179" i="5" s="1"/>
  <c r="I177" i="5"/>
  <c r="H177" i="5"/>
  <c r="J177" i="5" s="1"/>
  <c r="I175" i="5"/>
  <c r="H175" i="5"/>
  <c r="J175" i="5" s="1"/>
  <c r="I173" i="5"/>
  <c r="H173" i="5"/>
  <c r="J173" i="5" s="1"/>
  <c r="I171" i="5"/>
  <c r="H171" i="5"/>
  <c r="J171" i="5" s="1"/>
  <c r="I169" i="5"/>
  <c r="H169" i="5"/>
  <c r="J169" i="5" s="1"/>
  <c r="I167" i="5"/>
  <c r="H167" i="5"/>
  <c r="J167" i="5" s="1"/>
  <c r="I165" i="5"/>
  <c r="H165" i="5"/>
  <c r="J165" i="5" s="1"/>
  <c r="I163" i="5"/>
  <c r="H163" i="5"/>
  <c r="J163" i="5" s="1"/>
  <c r="I161" i="5"/>
  <c r="H161" i="5"/>
  <c r="J161" i="5" s="1"/>
  <c r="I159" i="5"/>
  <c r="H159" i="5"/>
  <c r="J159" i="5" s="1"/>
  <c r="I157" i="5"/>
  <c r="H157" i="5"/>
  <c r="J157" i="5" s="1"/>
  <c r="I155" i="5"/>
  <c r="H155" i="5"/>
  <c r="J155" i="5" s="1"/>
  <c r="I153" i="5"/>
  <c r="H153" i="5"/>
  <c r="J153" i="5" s="1"/>
  <c r="I151" i="5"/>
  <c r="H151" i="5"/>
  <c r="J151" i="5" s="1"/>
  <c r="I149" i="5"/>
  <c r="H149" i="5"/>
  <c r="J149" i="5" s="1"/>
  <c r="I147" i="5"/>
  <c r="H147" i="5"/>
  <c r="J147" i="5" s="1"/>
  <c r="I145" i="5"/>
  <c r="H145" i="5"/>
  <c r="J145" i="5" s="1"/>
  <c r="I143" i="5"/>
  <c r="H143" i="5"/>
  <c r="J143" i="5" s="1"/>
  <c r="I141" i="5"/>
  <c r="H141" i="5"/>
  <c r="J141" i="5" s="1"/>
  <c r="I139" i="5"/>
  <c r="H139" i="5"/>
  <c r="J139" i="5" s="1"/>
  <c r="I137" i="5"/>
  <c r="H137" i="5"/>
  <c r="J137" i="5" s="1"/>
  <c r="I135" i="5"/>
  <c r="H135" i="5"/>
  <c r="J135" i="5" s="1"/>
  <c r="I133" i="5"/>
  <c r="H133" i="5"/>
  <c r="J133" i="5" s="1"/>
  <c r="I131" i="5"/>
  <c r="H131" i="5"/>
  <c r="J131" i="5" s="1"/>
  <c r="I129" i="5"/>
  <c r="H129" i="5"/>
  <c r="J129" i="5" s="1"/>
  <c r="I127" i="5"/>
  <c r="H127" i="5"/>
  <c r="J127" i="5" s="1"/>
  <c r="I125" i="5"/>
  <c r="H125" i="5"/>
  <c r="J125" i="5" s="1"/>
  <c r="I123" i="5"/>
  <c r="H123" i="5"/>
  <c r="J123" i="5" s="1"/>
  <c r="I121" i="5"/>
  <c r="H121" i="5"/>
  <c r="J121" i="5" s="1"/>
  <c r="I119" i="5"/>
  <c r="H119" i="5"/>
  <c r="J119" i="5" s="1"/>
  <c r="I117" i="5"/>
  <c r="H117" i="5"/>
  <c r="J117" i="5" s="1"/>
  <c r="I115" i="5"/>
  <c r="H115" i="5"/>
  <c r="J115" i="5" s="1"/>
  <c r="I113" i="5"/>
  <c r="H113" i="5"/>
  <c r="J113" i="5" s="1"/>
  <c r="I111" i="5"/>
  <c r="H111" i="5"/>
  <c r="J111" i="5" s="1"/>
  <c r="I109" i="5"/>
  <c r="H109" i="5"/>
  <c r="J109" i="5" s="1"/>
  <c r="I107" i="5"/>
  <c r="H107" i="5"/>
  <c r="J107" i="5" s="1"/>
  <c r="I105" i="5"/>
  <c r="H105" i="5"/>
  <c r="J105" i="5" s="1"/>
  <c r="I103" i="5"/>
  <c r="H103" i="5"/>
  <c r="J103" i="5" s="1"/>
  <c r="I101" i="5"/>
  <c r="H101" i="5"/>
  <c r="J101" i="5" s="1"/>
  <c r="I99" i="5"/>
  <c r="H99" i="5"/>
  <c r="J99" i="5" s="1"/>
  <c r="I97" i="5"/>
  <c r="H97" i="5"/>
  <c r="J97" i="5" s="1"/>
  <c r="I95" i="5"/>
  <c r="H95" i="5"/>
  <c r="J95" i="5" s="1"/>
  <c r="I93" i="5"/>
  <c r="H93" i="5"/>
  <c r="J93" i="5" s="1"/>
  <c r="I91" i="5"/>
  <c r="H91" i="5"/>
  <c r="J91" i="5" s="1"/>
  <c r="I89" i="5"/>
  <c r="H89" i="5"/>
  <c r="J89" i="5" s="1"/>
  <c r="I87" i="5"/>
  <c r="H87" i="5"/>
  <c r="J87" i="5" s="1"/>
  <c r="I85" i="5"/>
  <c r="H85" i="5"/>
  <c r="J85" i="5" s="1"/>
  <c r="I83" i="5"/>
  <c r="H83" i="5"/>
  <c r="J83" i="5" s="1"/>
  <c r="I81" i="5"/>
  <c r="H81" i="5"/>
  <c r="J81" i="5" s="1"/>
  <c r="I79" i="5"/>
  <c r="H79" i="5"/>
  <c r="J79" i="5" s="1"/>
  <c r="I77" i="5"/>
  <c r="H77" i="5"/>
  <c r="J77" i="5" s="1"/>
  <c r="I75" i="5"/>
  <c r="H75" i="5"/>
  <c r="J75" i="5" s="1"/>
  <c r="I73" i="5"/>
  <c r="H73" i="5"/>
  <c r="J73" i="5" s="1"/>
  <c r="I71" i="5"/>
  <c r="H71" i="5"/>
  <c r="J71" i="5" s="1"/>
  <c r="I69" i="5"/>
  <c r="H69" i="5"/>
  <c r="J69" i="5" s="1"/>
  <c r="I67" i="5"/>
  <c r="H67" i="5"/>
  <c r="J67" i="5" s="1"/>
  <c r="I65" i="5"/>
  <c r="H65" i="5"/>
  <c r="J65" i="5" s="1"/>
  <c r="I63" i="5"/>
  <c r="H63" i="5"/>
  <c r="J63" i="5" s="1"/>
  <c r="I61" i="5"/>
  <c r="H61" i="5"/>
  <c r="J61" i="5" s="1"/>
  <c r="I59" i="5"/>
  <c r="H59" i="5"/>
  <c r="J59" i="5" s="1"/>
  <c r="I57" i="5"/>
  <c r="H57" i="5"/>
  <c r="J57" i="5" s="1"/>
  <c r="I55" i="5"/>
  <c r="H55" i="5"/>
  <c r="J55" i="5" s="1"/>
  <c r="I53" i="5"/>
  <c r="H53" i="5"/>
  <c r="J53" i="5" s="1"/>
  <c r="I51" i="5"/>
  <c r="H51" i="5"/>
  <c r="J51" i="5" s="1"/>
  <c r="I49" i="5"/>
  <c r="H49" i="5"/>
  <c r="J49" i="5" s="1"/>
  <c r="I47" i="5"/>
  <c r="H47" i="5"/>
  <c r="J47" i="5" s="1"/>
  <c r="I45" i="5"/>
  <c r="H45" i="5"/>
  <c r="J45" i="5" s="1"/>
  <c r="I43" i="5"/>
  <c r="H43" i="5"/>
  <c r="J43" i="5" s="1"/>
  <c r="I41" i="5"/>
  <c r="H41" i="5"/>
  <c r="J41" i="5" s="1"/>
  <c r="I39" i="5"/>
  <c r="H39" i="5"/>
  <c r="J39" i="5" s="1"/>
  <c r="I37" i="5"/>
  <c r="H37" i="5"/>
  <c r="J37" i="5" s="1"/>
  <c r="I35" i="5"/>
  <c r="H35" i="5"/>
  <c r="J35" i="5" s="1"/>
  <c r="I33" i="5"/>
  <c r="H33" i="5"/>
  <c r="J33" i="5" s="1"/>
  <c r="I31" i="5"/>
  <c r="H31" i="5"/>
  <c r="J31" i="5" s="1"/>
  <c r="I29" i="5"/>
  <c r="H29" i="5"/>
  <c r="J29" i="5" s="1"/>
  <c r="I27" i="5"/>
  <c r="H27" i="5"/>
  <c r="J27" i="5" s="1"/>
  <c r="I25" i="5"/>
  <c r="H25" i="5"/>
  <c r="J25" i="5" s="1"/>
  <c r="I23" i="5"/>
  <c r="H23" i="5"/>
  <c r="J23" i="5" s="1"/>
  <c r="I21" i="5"/>
  <c r="H21" i="5"/>
  <c r="J21" i="5" s="1"/>
  <c r="I19" i="5"/>
  <c r="H19" i="5"/>
  <c r="J19" i="5" s="1"/>
  <c r="I17" i="5"/>
  <c r="H17" i="5"/>
  <c r="J17" i="5" s="1"/>
  <c r="I15" i="5"/>
  <c r="H15" i="5"/>
  <c r="J15" i="5" s="1"/>
  <c r="I13" i="5"/>
  <c r="H13" i="5"/>
  <c r="J13" i="5" s="1"/>
  <c r="I11" i="5"/>
  <c r="H11" i="5"/>
  <c r="J11" i="5" s="1"/>
  <c r="I9" i="5"/>
  <c r="H9" i="5"/>
  <c r="J9" i="5" l="1"/>
  <c r="J189" i="5" s="1"/>
  <c r="H189" i="5"/>
  <c r="I189" i="5"/>
  <c r="C5" i="5" l="1"/>
  <c r="B5" i="5"/>
  <c r="A3" i="5"/>
  <c r="G99" i="2" l="1"/>
  <c r="F99" i="2"/>
  <c r="I98" i="2"/>
  <c r="H98" i="2"/>
  <c r="J98" i="2" s="1"/>
  <c r="I97" i="2"/>
  <c r="H97" i="2"/>
  <c r="J97" i="2" s="1"/>
  <c r="I96" i="2"/>
  <c r="H96" i="2"/>
  <c r="J96" i="2" s="1"/>
  <c r="I95" i="2"/>
  <c r="H95" i="2"/>
  <c r="J95" i="2" s="1"/>
  <c r="I94" i="2"/>
  <c r="H94" i="2"/>
  <c r="J94" i="2" s="1"/>
  <c r="J93" i="2"/>
  <c r="I93" i="2"/>
  <c r="H93" i="2"/>
  <c r="I92" i="2"/>
  <c r="H92" i="2"/>
  <c r="J92" i="2" s="1"/>
  <c r="I91" i="2"/>
  <c r="H91" i="2"/>
  <c r="J91" i="2" s="1"/>
  <c r="I90" i="2"/>
  <c r="H90" i="2"/>
  <c r="J90" i="2" s="1"/>
  <c r="I89" i="2"/>
  <c r="H89" i="2"/>
  <c r="J89" i="2" s="1"/>
  <c r="I88" i="2"/>
  <c r="H88" i="2"/>
  <c r="J88" i="2" s="1"/>
  <c r="I87" i="2"/>
  <c r="H87" i="2"/>
  <c r="J87" i="2" s="1"/>
  <c r="I86" i="2"/>
  <c r="H86" i="2"/>
  <c r="J86" i="2" s="1"/>
  <c r="I85" i="2"/>
  <c r="H85" i="2"/>
  <c r="J85" i="2" s="1"/>
  <c r="I84" i="2"/>
  <c r="H84" i="2"/>
  <c r="J84" i="2" s="1"/>
  <c r="I83" i="2"/>
  <c r="H83" i="2"/>
  <c r="J83" i="2" s="1"/>
  <c r="I82" i="2"/>
  <c r="H82" i="2"/>
  <c r="J82" i="2" s="1"/>
  <c r="I81" i="2"/>
  <c r="H81" i="2"/>
  <c r="J81" i="2" s="1"/>
  <c r="I80" i="2"/>
  <c r="H80" i="2"/>
  <c r="J80" i="2" s="1"/>
  <c r="I79" i="2"/>
  <c r="H79" i="2"/>
  <c r="J79" i="2" s="1"/>
  <c r="I78" i="2"/>
  <c r="H78" i="2"/>
  <c r="J78" i="2" s="1"/>
  <c r="I77" i="2"/>
  <c r="H77" i="2"/>
  <c r="J77" i="2" s="1"/>
  <c r="I76" i="2"/>
  <c r="H76" i="2"/>
  <c r="J76" i="2" s="1"/>
  <c r="I75" i="2"/>
  <c r="H75" i="2"/>
  <c r="J75" i="2" s="1"/>
  <c r="I74" i="2"/>
  <c r="H74" i="2"/>
  <c r="J74" i="2" s="1"/>
  <c r="I73" i="2"/>
  <c r="H73" i="2"/>
  <c r="J73" i="2" s="1"/>
  <c r="I72" i="2"/>
  <c r="H72" i="2"/>
  <c r="J72" i="2" s="1"/>
  <c r="I71" i="2"/>
  <c r="H71" i="2"/>
  <c r="J71" i="2" s="1"/>
  <c r="I70" i="2"/>
  <c r="H70" i="2"/>
  <c r="J70" i="2" s="1"/>
  <c r="I69" i="2"/>
  <c r="H69" i="2"/>
  <c r="J69" i="2" s="1"/>
  <c r="I68" i="2"/>
  <c r="H68" i="2"/>
  <c r="J68" i="2" s="1"/>
  <c r="I67" i="2"/>
  <c r="H67" i="2"/>
  <c r="J67" i="2" s="1"/>
  <c r="I66" i="2"/>
  <c r="H66" i="2"/>
  <c r="J66" i="2" s="1"/>
  <c r="I65" i="2"/>
  <c r="H65" i="2"/>
  <c r="J65" i="2" s="1"/>
  <c r="I64" i="2"/>
  <c r="H64" i="2"/>
  <c r="J64" i="2" s="1"/>
  <c r="I63" i="2"/>
  <c r="H63" i="2"/>
  <c r="J63" i="2" s="1"/>
  <c r="I62" i="2"/>
  <c r="H62" i="2"/>
  <c r="J62" i="2" s="1"/>
  <c r="I61" i="2"/>
  <c r="H61" i="2"/>
  <c r="J61" i="2" s="1"/>
  <c r="I60" i="2"/>
  <c r="H60" i="2"/>
  <c r="J60" i="2" s="1"/>
  <c r="I59" i="2"/>
  <c r="H59" i="2"/>
  <c r="J59" i="2" s="1"/>
  <c r="I58" i="2"/>
  <c r="H58" i="2"/>
  <c r="J58" i="2" s="1"/>
  <c r="J57" i="2"/>
  <c r="I57" i="2"/>
  <c r="H57" i="2"/>
  <c r="I56" i="2"/>
  <c r="H56" i="2"/>
  <c r="J56" i="2" s="1"/>
  <c r="I55" i="2"/>
  <c r="H55" i="2"/>
  <c r="J55" i="2" s="1"/>
  <c r="I54" i="2"/>
  <c r="H54" i="2"/>
  <c r="J54" i="2" s="1"/>
  <c r="I53" i="2"/>
  <c r="H53" i="2"/>
  <c r="J53" i="2" s="1"/>
  <c r="I52" i="2"/>
  <c r="H52" i="2"/>
  <c r="J52" i="2" s="1"/>
  <c r="I51" i="2"/>
  <c r="H51" i="2"/>
  <c r="J51" i="2" s="1"/>
  <c r="I50" i="2"/>
  <c r="H50" i="2"/>
  <c r="J50" i="2" s="1"/>
  <c r="J49" i="2"/>
  <c r="I49" i="2"/>
  <c r="H49" i="2"/>
  <c r="I48" i="2"/>
  <c r="H48" i="2"/>
  <c r="J48" i="2" s="1"/>
  <c r="I47" i="2"/>
  <c r="H47" i="2"/>
  <c r="J47" i="2" s="1"/>
  <c r="I46" i="2"/>
  <c r="H46" i="2"/>
  <c r="J46" i="2" s="1"/>
  <c r="I45" i="2"/>
  <c r="H45" i="2"/>
  <c r="J45" i="2" s="1"/>
  <c r="I44" i="2"/>
  <c r="H44" i="2"/>
  <c r="J44" i="2" s="1"/>
  <c r="I43" i="2"/>
  <c r="H43" i="2"/>
  <c r="J43" i="2" s="1"/>
  <c r="I42" i="2"/>
  <c r="H42" i="2"/>
  <c r="J42" i="2" s="1"/>
  <c r="I41" i="2"/>
  <c r="H41" i="2"/>
  <c r="J41" i="2" s="1"/>
  <c r="I40" i="2"/>
  <c r="H40" i="2"/>
  <c r="J40" i="2" s="1"/>
  <c r="I39" i="2"/>
  <c r="H39" i="2"/>
  <c r="J39" i="2" s="1"/>
  <c r="I38" i="2"/>
  <c r="H38" i="2"/>
  <c r="J38" i="2" s="1"/>
  <c r="I37" i="2"/>
  <c r="H37" i="2"/>
  <c r="J37" i="2" s="1"/>
  <c r="I36" i="2"/>
  <c r="H36" i="2"/>
  <c r="J36" i="2" s="1"/>
  <c r="I35" i="2"/>
  <c r="H35" i="2"/>
  <c r="J35" i="2" s="1"/>
  <c r="I34" i="2"/>
  <c r="H34" i="2"/>
  <c r="J34" i="2" s="1"/>
  <c r="I33" i="2"/>
  <c r="H33" i="2"/>
  <c r="J33" i="2" s="1"/>
  <c r="I32" i="2"/>
  <c r="H32" i="2"/>
  <c r="J32" i="2" s="1"/>
  <c r="I31" i="2"/>
  <c r="H31" i="2"/>
  <c r="J31" i="2" s="1"/>
  <c r="I30" i="2"/>
  <c r="H30" i="2"/>
  <c r="J30" i="2" s="1"/>
  <c r="I29" i="2"/>
  <c r="H29" i="2"/>
  <c r="J29" i="2" s="1"/>
  <c r="I28" i="2"/>
  <c r="H28" i="2"/>
  <c r="J28" i="2" s="1"/>
  <c r="I27" i="2"/>
  <c r="H27" i="2"/>
  <c r="J27" i="2" s="1"/>
  <c r="I26" i="2"/>
  <c r="H26" i="2"/>
  <c r="J26" i="2" s="1"/>
  <c r="I25" i="2"/>
  <c r="H25" i="2"/>
  <c r="J25" i="2" s="1"/>
  <c r="I24" i="2"/>
  <c r="H24" i="2"/>
  <c r="J24" i="2" s="1"/>
  <c r="I23" i="2"/>
  <c r="H23" i="2"/>
  <c r="J23" i="2" s="1"/>
  <c r="I22" i="2"/>
  <c r="H22" i="2"/>
  <c r="J22" i="2" s="1"/>
  <c r="I21" i="2"/>
  <c r="H21" i="2"/>
  <c r="J21" i="2" s="1"/>
  <c r="I20" i="2"/>
  <c r="H20" i="2"/>
  <c r="J20" i="2" s="1"/>
  <c r="I19" i="2"/>
  <c r="H19" i="2"/>
  <c r="J19" i="2" s="1"/>
  <c r="I18" i="2"/>
  <c r="H18" i="2"/>
  <c r="J18" i="2" s="1"/>
  <c r="I17" i="2"/>
  <c r="H17" i="2"/>
  <c r="J17" i="2" s="1"/>
  <c r="I16" i="2"/>
  <c r="H16" i="2"/>
  <c r="J16" i="2" s="1"/>
  <c r="I15" i="2"/>
  <c r="H15" i="2"/>
  <c r="J15" i="2" s="1"/>
  <c r="I14" i="2"/>
  <c r="H14" i="2"/>
  <c r="J14" i="2" s="1"/>
  <c r="I13" i="2"/>
  <c r="H13" i="2"/>
  <c r="J13" i="2" s="1"/>
  <c r="I12" i="2"/>
  <c r="H12" i="2"/>
  <c r="J12" i="2" s="1"/>
  <c r="I11" i="2"/>
  <c r="H11" i="2"/>
  <c r="J11" i="2" s="1"/>
  <c r="I10" i="2"/>
  <c r="H10" i="2"/>
  <c r="J10" i="2" s="1"/>
  <c r="I9" i="2"/>
  <c r="H9" i="2"/>
  <c r="J9" i="2" s="1"/>
  <c r="I7" i="2"/>
  <c r="H7" i="2"/>
  <c r="J7" i="2" s="1"/>
  <c r="C5" i="2"/>
  <c r="B5" i="2"/>
  <c r="I99" i="2" l="1"/>
  <c r="H99" i="2"/>
  <c r="J99" i="2"/>
  <c r="A3" i="2" l="1"/>
  <c r="I58" i="1" l="1"/>
  <c r="H58" i="1"/>
  <c r="I56" i="1"/>
  <c r="H56" i="1"/>
  <c r="J56" i="1" s="1"/>
  <c r="I54" i="1"/>
  <c r="H54" i="1"/>
  <c r="J54" i="1" s="1"/>
  <c r="I52" i="1"/>
  <c r="H52" i="1"/>
  <c r="J52" i="1" s="1"/>
  <c r="I50" i="1"/>
  <c r="H50" i="1"/>
  <c r="J50" i="1" s="1"/>
  <c r="I48" i="1"/>
  <c r="H48" i="1"/>
  <c r="J48" i="1" s="1"/>
  <c r="I46" i="1"/>
  <c r="H46" i="1"/>
  <c r="J46" i="1" s="1"/>
  <c r="I44" i="1"/>
  <c r="H44" i="1"/>
  <c r="J44" i="1" s="1"/>
  <c r="I42" i="1"/>
  <c r="H42" i="1"/>
  <c r="J42" i="1" s="1"/>
  <c r="I40" i="1"/>
  <c r="H40" i="1"/>
  <c r="J40" i="1" s="1"/>
  <c r="I38" i="1"/>
  <c r="H38" i="1"/>
  <c r="J38" i="1" s="1"/>
  <c r="I57" i="1"/>
  <c r="H57" i="1"/>
  <c r="J57" i="1" s="1"/>
  <c r="I55" i="1"/>
  <c r="H55" i="1"/>
  <c r="J55" i="1" s="1"/>
  <c r="I53" i="1"/>
  <c r="H53" i="1"/>
  <c r="J53" i="1" s="1"/>
  <c r="I51" i="1"/>
  <c r="H51" i="1"/>
  <c r="J51" i="1" s="1"/>
  <c r="I49" i="1"/>
  <c r="H49" i="1"/>
  <c r="J49" i="1" s="1"/>
  <c r="I47" i="1"/>
  <c r="H47" i="1"/>
  <c r="J47" i="1" s="1"/>
  <c r="I45" i="1"/>
  <c r="H45" i="1"/>
  <c r="J45" i="1" s="1"/>
  <c r="I43" i="1"/>
  <c r="H43" i="1"/>
  <c r="J43" i="1" s="1"/>
  <c r="I41" i="1"/>
  <c r="H41" i="1"/>
  <c r="J41" i="1" s="1"/>
  <c r="I39" i="1"/>
  <c r="H39" i="1"/>
  <c r="J39" i="1" s="1"/>
  <c r="I37" i="1"/>
  <c r="H37" i="1"/>
  <c r="J37" i="1" s="1"/>
  <c r="I35" i="1"/>
  <c r="H35" i="1"/>
  <c r="J35" i="1" s="1"/>
  <c r="I33" i="1"/>
  <c r="H33" i="1"/>
  <c r="J33" i="1" s="1"/>
  <c r="I31" i="1"/>
  <c r="H31" i="1"/>
  <c r="J31" i="1" s="1"/>
  <c r="I29" i="1"/>
  <c r="H29" i="1"/>
  <c r="J29" i="1" s="1"/>
  <c r="I27" i="1"/>
  <c r="H27" i="1"/>
  <c r="J27" i="1" s="1"/>
  <c r="I25" i="1"/>
  <c r="H25" i="1"/>
  <c r="J25" i="1" s="1"/>
  <c r="I23" i="1"/>
  <c r="H23" i="1"/>
  <c r="J23" i="1" s="1"/>
  <c r="I21" i="1"/>
  <c r="H21" i="1"/>
  <c r="J21" i="1" s="1"/>
  <c r="I19" i="1"/>
  <c r="H19" i="1"/>
  <c r="J19" i="1" s="1"/>
  <c r="I17" i="1"/>
  <c r="H17" i="1"/>
  <c r="J17" i="1" s="1"/>
  <c r="I15" i="1"/>
  <c r="H15" i="1"/>
  <c r="J15" i="1" s="1"/>
  <c r="I13" i="1"/>
  <c r="H13" i="1"/>
  <c r="J13" i="1" s="1"/>
  <c r="I11" i="1"/>
  <c r="J11" i="1"/>
  <c r="J58" i="1" l="1"/>
</calcChain>
</file>

<file path=xl/sharedStrings.xml><?xml version="1.0" encoding="utf-8"?>
<sst xmlns="http://schemas.openxmlformats.org/spreadsheetml/2006/main" count="2780" uniqueCount="1056">
  <si>
    <t>zzz</t>
  </si>
  <si>
    <t>część I</t>
  </si>
  <si>
    <t>Lp.</t>
  </si>
  <si>
    <t>Wielkość opakowania 
(j.m.)</t>
  </si>
  <si>
    <t>Liczba opakowań</t>
  </si>
  <si>
    <t>Cena jednostkowa netto 
(PLN)</t>
  </si>
  <si>
    <t>Stawka VAT 
(%)</t>
  </si>
  <si>
    <t>Cena jednostkowa brutto 
(PLN)</t>
  </si>
  <si>
    <t>Wartość netto 
(PLN)</t>
  </si>
  <si>
    <t>Wartość brutto 
(PLN)</t>
  </si>
  <si>
    <t>6(100%+7)=8</t>
  </si>
  <si>
    <t>5x6=9</t>
  </si>
  <si>
    <t>5x8=10</t>
  </si>
  <si>
    <t>[dokument należy sporządzić w formie elektronicznej  i podpisać kwalifikowanym podpisem elektronicznym osoby uprawnionej do reprezentacji Wykonawcy]</t>
  </si>
  <si>
    <t>*</t>
  </si>
  <si>
    <t>kit</t>
  </si>
  <si>
    <t>* w przypadku oferowanego produktu równoważnego należy wpisać numer katalogowy w kolumnie nr 2 oraz nazwę produktu równoważnego w kolumnie nr 3</t>
  </si>
  <si>
    <t>Kappa Biosystems</t>
  </si>
  <si>
    <t>CeNT-361-25/2020</t>
  </si>
  <si>
    <t>NovaSeq 6000 S4 Reagent Kit v1.5 (300 cycles)</t>
  </si>
  <si>
    <t>100 cycles</t>
  </si>
  <si>
    <t>NovaSeq 6000 S4 Reagent Kit v1.5 (200 cycles)</t>
  </si>
  <si>
    <t>300 cycles</t>
  </si>
  <si>
    <t>NovaSeq 6000 S2 Reagent Kit v1.5 (300 cycles)</t>
  </si>
  <si>
    <t>200 cycles</t>
  </si>
  <si>
    <t>NovaSeq 6000 S2 Reagent Kit v1.5 (200 cycles)</t>
  </si>
  <si>
    <t>NovaSeq 6000 S2 Reagent Kit v1.5 (100 cycles)</t>
  </si>
  <si>
    <t>NovaSeq 6000 S1 Reagent Kit v1.5 (300 cycles)</t>
  </si>
  <si>
    <t>NovaSeq 6000 S1 Reagent Kit v1.5 (200 cycles)</t>
  </si>
  <si>
    <t>500 cycles</t>
  </si>
  <si>
    <t>NovaSeq 6000 S1 Reagent Kit v1.5 (100 cycles)</t>
  </si>
  <si>
    <t>NovaSeq 6000 SP Reagent Kit v1.5 (300 cycles)</t>
  </si>
  <si>
    <t>NovaSeq 6000 SP Reagent Kit v1.5 (100 cycles)</t>
  </si>
  <si>
    <t>NovaSeq 6000 SP Reagent Kit v1.5 (500 cycles)</t>
  </si>
  <si>
    <t>150 cycles</t>
  </si>
  <si>
    <t>NovaSeq 6000 SP Reagent Kit v1.5 (200 cycles)</t>
  </si>
  <si>
    <t>NovaSeq XP 2-Lane Kit</t>
  </si>
  <si>
    <t>75cycles</t>
  </si>
  <si>
    <t>NovaSeq Xp 4-Lane Kit</t>
  </si>
  <si>
    <t>NextSeq 500/550 Mid Output Kit v2.5 (150 Cycles)</t>
  </si>
  <si>
    <t>NextSeq 500/550 Mid Output Kit v2.5 (300 Cycles)</t>
  </si>
  <si>
    <t>NextSeq 500/550 High Output Kit v2.5 (75 Cycles)</t>
  </si>
  <si>
    <t>NextSeq 500/550 High Output Kit v2.5 (150 Cycles)</t>
  </si>
  <si>
    <t>NextSeq 500/550 High Output Kit v2.5 (300 Cycles)</t>
  </si>
  <si>
    <t>50 cycles</t>
  </si>
  <si>
    <t>MS-103-1001</t>
  </si>
  <si>
    <t>MiSeq Reagent Nano Kit v2 (300-cycles)</t>
  </si>
  <si>
    <t>MS-103-1002</t>
  </si>
  <si>
    <t>MiSeq Reagent Micro Kit v2 (300-cycles)</t>
  </si>
  <si>
    <t>MS-103-1003</t>
  </si>
  <si>
    <t>MiSeq Reagent Nano Kit v2 (500-cycles)</t>
  </si>
  <si>
    <t>MS-102-2001</t>
  </si>
  <si>
    <t>MiSeq Reagent Kit v2 (50-cycles)</t>
  </si>
  <si>
    <t>600 cycles</t>
  </si>
  <si>
    <t>MS-102-2003</t>
  </si>
  <si>
    <t>MiSeq Reagent Kit v2 (500-cycles)</t>
  </si>
  <si>
    <t>MS-102-2002</t>
  </si>
  <si>
    <t>MiSeq Reagent Kit v2 (300-cycles)</t>
  </si>
  <si>
    <t>MS-102-3001</t>
  </si>
  <si>
    <t>MiSeq Reagent Kit v3 (150-cycle)</t>
  </si>
  <si>
    <t>MS-102-3003</t>
  </si>
  <si>
    <t>MiSeq Reagent Kit v3 (600-cycle)</t>
  </si>
  <si>
    <t>FC-420-1001</t>
  </si>
  <si>
    <t>MiniSeq High Output Reagent Kit (75-cycles)</t>
  </si>
  <si>
    <t>FC-420-1002</t>
  </si>
  <si>
    <t>MiniSeq High Output Reagent Kit (150-cycles)</t>
  </si>
  <si>
    <t>FC-420-1004</t>
  </si>
  <si>
    <t>MiniSeq Mid Output Kit (300-cycles)</t>
  </si>
  <si>
    <t>96 Samples</t>
  </si>
  <si>
    <t>FC-420-1003</t>
  </si>
  <si>
    <t>MiniSeq High Output Reagent Kit (300-cycles)</t>
  </si>
  <si>
    <t>48 Reactions</t>
  </si>
  <si>
    <t>FC-110-3001</t>
  </si>
  <si>
    <t>PhiX Control v3</t>
  </si>
  <si>
    <t>48 Samples</t>
  </si>
  <si>
    <t>FC-110-3002</t>
  </si>
  <si>
    <t>NextSeq PhiX Control Kit</t>
  </si>
  <si>
    <t>48 rxns</t>
  </si>
  <si>
    <t>IDT for Illumina – TruSeq RNA UD Indexes (24 Indexes, 96 Samples)</t>
  </si>
  <si>
    <t>16 Samples</t>
  </si>
  <si>
    <t>Illumina® Free Adapter Blocking Reagent (48 Reactions)</t>
  </si>
  <si>
    <t>TruSeq® Stranded Total RNA Library Prep Human/Mouse/Rat (48 Samples)</t>
  </si>
  <si>
    <t>IP-202-1012</t>
  </si>
  <si>
    <t>TruSeq ChIP Library Preparation Kit - Set A (12 indexes, 48 rxns)</t>
  </si>
  <si>
    <t>24 rxns</t>
  </si>
  <si>
    <t>Illumina® DNA Prep with Enrichment, (S) Tagmentation (16 Samples)</t>
  </si>
  <si>
    <t>IDT® for Illumina® DNA/RNA UD Indexes Set A, Tagmentation (96 Indexes, 96 Samples)</t>
  </si>
  <si>
    <t>RS-122-2002</t>
  </si>
  <si>
    <t>TruSeq RNA Library Preparation Kit v2, Set B (48 samples, 12 indexes)</t>
  </si>
  <si>
    <t>RS-200-0036</t>
  </si>
  <si>
    <t>TruSeq Small RNA Library Prep Kit -Set C (24 rxn ) (Set C: indexes 25-36)</t>
  </si>
  <si>
    <t>TruSeq Stranded Total RNA Library Prep Gold (48 Samples)</t>
  </si>
  <si>
    <t>IDT for Illumina – TruSeq DNA UD Indexes (24 Indexes,96 Samples)</t>
  </si>
  <si>
    <t>Nextera™ DNA CD Indexes (96 Indexes, 96 Samples)</t>
  </si>
  <si>
    <t>Illumina® DNA Prep, (M) Tagmentation (96 Samples)</t>
  </si>
  <si>
    <t>Illumina Tagment DNA Enzyme and Buffer Small Kit</t>
  </si>
  <si>
    <t>Illumina</t>
  </si>
  <si>
    <t>część II</t>
  </si>
  <si>
    <t>M0204L</t>
  </si>
  <si>
    <t>T4 RNA Ligase 1 (ssRNA Ligase)</t>
  </si>
  <si>
    <t>5000 units</t>
  </si>
  <si>
    <t>R0543M</t>
  </si>
  <si>
    <t>DpnII</t>
  </si>
  <si>
    <t>M0202L</t>
  </si>
  <si>
    <t>T4 DNA Ligase</t>
  </si>
  <si>
    <t>100000 units</t>
  </si>
  <si>
    <t>M0210L</t>
  </si>
  <si>
    <t>DNA Polymerase I, Large (Klenow) Fragment</t>
  </si>
  <si>
    <t>1000 units</t>
  </si>
  <si>
    <t>B9003S</t>
  </si>
  <si>
    <t>S-adenosylmethionine (SAM)</t>
  </si>
  <si>
    <t>0,5 ml</t>
  </si>
  <si>
    <t>E2611S</t>
  </si>
  <si>
    <t>Gibson Assembly® Master Mix</t>
  </si>
  <si>
    <t>10 reactions</t>
  </si>
  <si>
    <t>M0492S</t>
  </si>
  <si>
    <t>Q5® High-Fidelity 2X Master Mix</t>
  </si>
  <si>
    <t>100 reactions (50 µl vol)</t>
  </si>
  <si>
    <t>M0338L</t>
  </si>
  <si>
    <t>XRN-1</t>
  </si>
  <si>
    <t>100 units</t>
  </si>
  <si>
    <t>T2010S</t>
  </si>
  <si>
    <t>Monarch® Total RNA Miniprep Kit</t>
  </si>
  <si>
    <t>50 preps</t>
  </si>
  <si>
    <t>R0133L</t>
  </si>
  <si>
    <t>SpeI, recombinant</t>
  </si>
  <si>
    <t>2500 units</t>
  </si>
  <si>
    <t>R3104T</t>
  </si>
  <si>
    <t>HindIII-HF</t>
  </si>
  <si>
    <t>10,000 units</t>
  </si>
  <si>
    <t>R0156L</t>
  </si>
  <si>
    <t>SacI</t>
  </si>
  <si>
    <t>10 000 units</t>
  </si>
  <si>
    <t>R0138L</t>
  </si>
  <si>
    <t>SalI</t>
  </si>
  <si>
    <t>R0180L</t>
  </si>
  <si>
    <t>XmaI, recombinant</t>
  </si>
  <si>
    <t>2,500 units</t>
  </si>
  <si>
    <t>T2011L</t>
  </si>
  <si>
    <t>Monarch® DNA/RNA Protection Reagent</t>
  </si>
  <si>
    <t>56 ml</t>
  </si>
  <si>
    <t>S6651S</t>
  </si>
  <si>
    <t>Chitin Resin</t>
  </si>
  <si>
    <t>20 ml</t>
  </si>
  <si>
    <t>R3552L</t>
  </si>
  <si>
    <t>AgeI-HF®</t>
  </si>
  <si>
    <t>1500 units</t>
  </si>
  <si>
    <t>M0277L</t>
  </si>
  <si>
    <t>AMV Reverse Transcriptase</t>
  </si>
  <si>
    <t>M0275L</t>
  </si>
  <si>
    <t>Bst DNA Polymerase</t>
  </si>
  <si>
    <t>8000 units</t>
  </si>
  <si>
    <t>M0276S</t>
  </si>
  <si>
    <t>E. coli Poly(A) Polymerase</t>
  </si>
  <si>
    <t>R3101s</t>
  </si>
  <si>
    <t>EcoRI-HF®</t>
  </si>
  <si>
    <t>10000 units</t>
  </si>
  <si>
    <t>R0101S</t>
  </si>
  <si>
    <t>EcoRI, recombinant</t>
  </si>
  <si>
    <t>C3019I</t>
  </si>
  <si>
    <t>NEB® 10-beta Competent E. coli (High Efficiency)</t>
  </si>
  <si>
    <t>24 assays</t>
  </si>
  <si>
    <t>M0541L</t>
  </si>
  <si>
    <t>NEBNext® High-Fidelity 2X PCR Master Mix</t>
  </si>
  <si>
    <t>250 rxns (50 µl vol)</t>
  </si>
  <si>
    <t>E6420S</t>
  </si>
  <si>
    <t>NEBNext® Single Cell/Low Input RNA Library Prep Kit for Illumina®</t>
  </si>
  <si>
    <t>E7595S</t>
  </si>
  <si>
    <t>NEBNext® Ultra™ II Ligation Module</t>
  </si>
  <si>
    <t>E6050L</t>
  </si>
  <si>
    <t>NEBNext® End Repair Module</t>
  </si>
  <si>
    <t>100 Assays</t>
  </si>
  <si>
    <t>E7765S</t>
  </si>
  <si>
    <t>NEBNext® Ultra™ II Directional RNA Library Prep with Sample Purification Beads</t>
  </si>
  <si>
    <t>R3189L</t>
  </si>
  <si>
    <t>NotI-HF®</t>
  </si>
  <si>
    <t>2.500 units</t>
  </si>
  <si>
    <t>M0491L</t>
  </si>
  <si>
    <t>Q5® High-Fidelity DNA Polymerase</t>
  </si>
  <si>
    <t>500 units</t>
  </si>
  <si>
    <t>M0494S</t>
  </si>
  <si>
    <t>Q5® Hot Start High-Fidelity 2X Master Mix</t>
  </si>
  <si>
    <t>100 rxns (2x1.25ml)</t>
  </si>
  <si>
    <t>M0493S</t>
  </si>
  <si>
    <t>Q5® Hot Start High-Fidelity DNA Polymerase</t>
  </si>
  <si>
    <t>M0492L</t>
  </si>
  <si>
    <t>500 reakcji</t>
  </si>
  <si>
    <t>E2611L</t>
  </si>
  <si>
    <t>50 reakcji</t>
  </si>
  <si>
    <t>R0176L</t>
  </si>
  <si>
    <t>DpnI</t>
  </si>
  <si>
    <t>5000 j.</t>
  </si>
  <si>
    <t>B0202S</t>
  </si>
  <si>
    <t>T4 DNA Ligase Buffer (10X)</t>
  </si>
  <si>
    <t>6 ml</t>
  </si>
  <si>
    <t>E7490L</t>
  </si>
  <si>
    <t>NEBNext® Poly(A) mRNA Magnetic Isolation Module</t>
  </si>
  <si>
    <t>96 Reakcji</t>
  </si>
  <si>
    <t>E0554S</t>
  </si>
  <si>
    <t>Q5® Site-Directed Mutagenesis Kit</t>
  </si>
  <si>
    <t>10 rxns</t>
  </si>
  <si>
    <t>M0201L</t>
  </si>
  <si>
    <t>T4 Polynucleotide Kinase</t>
  </si>
  <si>
    <t>M0320L</t>
  </si>
  <si>
    <t>Taq DNA Polymerase with Standard Taq (Mg-free) Buffer</t>
  </si>
  <si>
    <t>2000 units</t>
  </si>
  <si>
    <t>M5505L</t>
  </si>
  <si>
    <t>USER® Enzyme</t>
  </si>
  <si>
    <t>250 units</t>
  </si>
  <si>
    <t>R0146S</t>
  </si>
  <si>
    <t>XhoI</t>
  </si>
  <si>
    <t>P7719</t>
  </si>
  <si>
    <t>Color Prestained Protein Standard, Broad Range (11–245 kDa)</t>
  </si>
  <si>
    <t>750 assays</t>
  </si>
  <si>
    <t>R0111S</t>
  </si>
  <si>
    <t>NdeI</t>
  </si>
  <si>
    <t>4000 j.</t>
  </si>
  <si>
    <t>R0136T</t>
  </si>
  <si>
    <t>BamHI</t>
  </si>
  <si>
    <t>10000 j.</t>
  </si>
  <si>
    <t>N3232S</t>
  </si>
  <si>
    <t>1 kb DNA Ladder</t>
  </si>
  <si>
    <t>0.2 ml</t>
  </si>
  <si>
    <t>B7703S</t>
  </si>
  <si>
    <t>Blue Loading Buffer Pack</t>
  </si>
  <si>
    <t>8 ml</t>
  </si>
  <si>
    <t>T1030S</t>
  </si>
  <si>
    <t>Monarch® PCR &amp; DNA Cleanup Kit (5 ?g)</t>
  </si>
  <si>
    <t>E6440S</t>
  </si>
  <si>
    <t>NEBNext® Multiplex Oligos for Illumina® (96 Unique Dual Index Primer Pairs)</t>
  </si>
  <si>
    <t>M0201S</t>
  </si>
  <si>
    <t>M2200S</t>
  </si>
  <si>
    <t>Quick Ligation™ Kit</t>
  </si>
  <si>
    <t>30 reakcji</t>
  </si>
  <si>
    <t>C2987I</t>
  </si>
  <si>
    <t>NEB® 5-alpha Competent E. coli (High Efficiency)</t>
  </si>
  <si>
    <t>6 x 0.2 ml/tube</t>
  </si>
  <si>
    <t>M0544S</t>
  </si>
  <si>
    <t>NEBNext® Ultra™ II Q5® Master Mix</t>
  </si>
  <si>
    <t>50 rxns</t>
  </si>
  <si>
    <t>E6310X</t>
  </si>
  <si>
    <t>NEBNext® rRNA Depletion Kit (Human/Mouse/Rat)</t>
  </si>
  <si>
    <t>E7765L</t>
  </si>
  <si>
    <t>E6440L</t>
  </si>
  <si>
    <t>384 Reakcji</t>
  </si>
  <si>
    <t>R3156S</t>
  </si>
  <si>
    <t>SacI-HF</t>
  </si>
  <si>
    <t>R3552S</t>
  </si>
  <si>
    <t>300 units</t>
  </si>
  <si>
    <t>C3040H</t>
  </si>
  <si>
    <t>NEB® Stable Competent E. coli (High Efficiency)</t>
  </si>
  <si>
    <t>20 x 0.05 ml/tube</t>
  </si>
  <si>
    <t>T1030L</t>
  </si>
  <si>
    <t>250 preps</t>
  </si>
  <si>
    <t>M2080S</t>
  </si>
  <si>
    <t>Vaccinia Capping System</t>
  </si>
  <si>
    <t>400 units</t>
  </si>
  <si>
    <t>M0270L</t>
  </si>
  <si>
    <t>Taq 2X Master Mix</t>
  </si>
  <si>
    <t>500 reactions (50 µl vol)</t>
  </si>
  <si>
    <t>R3193S</t>
  </si>
  <si>
    <t>NcoI-HF</t>
  </si>
  <si>
    <t>1,000 units</t>
  </si>
  <si>
    <t>S1515S</t>
  </si>
  <si>
    <t>NEBNext® Magnetic Separation Rack</t>
  </si>
  <si>
    <t>szt.</t>
  </si>
  <si>
    <t>R0189L</t>
  </si>
  <si>
    <t>NotI</t>
  </si>
  <si>
    <t>E1201L</t>
  </si>
  <si>
    <t>Quick Blunting™ Kit</t>
  </si>
  <si>
    <t>100 reactions</t>
  </si>
  <si>
    <t>B9000S</t>
  </si>
  <si>
    <t>BSA, Molecular Biology Grade</t>
  </si>
  <si>
    <t>12 mg</t>
  </si>
  <si>
    <t>E6053L</t>
  </si>
  <si>
    <t>NEBNext® dA-Tailing Module</t>
  </si>
  <si>
    <t>B6059S</t>
  </si>
  <si>
    <t>NEBNext® dA-Tailing Reaction Buffer</t>
  </si>
  <si>
    <t>2 ml</t>
  </si>
  <si>
    <t>E7442S</t>
  </si>
  <si>
    <t>NEBNext® Ultra™ End Repair/dA-Tailing Module</t>
  </si>
  <si>
    <t>24 reactions</t>
  </si>
  <si>
    <t>R0569S</t>
  </si>
  <si>
    <t>SapI</t>
  </si>
  <si>
    <t>E7546S</t>
  </si>
  <si>
    <t>NEBNext® Ultra™ II End Repair/dA-Tailing Module</t>
  </si>
  <si>
    <t>E6056L</t>
  </si>
  <si>
    <t>NEBNext® Quick Ligation Module</t>
  </si>
  <si>
    <t>R3575S</t>
  </si>
  <si>
    <t>BsrGI-HF®</t>
  </si>
  <si>
    <t>R0182L</t>
  </si>
  <si>
    <t>Sphl, recombinant</t>
  </si>
  <si>
    <t>R0127L</t>
  </si>
  <si>
    <t>Nsil, recombinant</t>
  </si>
  <si>
    <t>R0547L</t>
  </si>
  <si>
    <t>Pacl, recombinant</t>
  </si>
  <si>
    <t>1250 units</t>
  </si>
  <si>
    <t>R0104L</t>
  </si>
  <si>
    <t>Hindlll, recombinant</t>
  </si>
  <si>
    <t>50000 units</t>
  </si>
  <si>
    <t>R0195L</t>
  </si>
  <si>
    <t>EcoRV, recombinant</t>
  </si>
  <si>
    <t>20000 units</t>
  </si>
  <si>
    <t>R0144L</t>
  </si>
  <si>
    <t>Bglll, recombinant</t>
  </si>
  <si>
    <t>E8021S</t>
  </si>
  <si>
    <t>Amylose Resin</t>
  </si>
  <si>
    <t>15 ml</t>
  </si>
  <si>
    <t>E0552S</t>
  </si>
  <si>
    <t>Q5® Site-Directed Mutagenesis Kit (Without Competent Cells)</t>
  </si>
  <si>
    <t>R3539S</t>
  </si>
  <si>
    <t>BbsI-HF</t>
  </si>
  <si>
    <t>R3138S</t>
  </si>
  <si>
    <t>SalI-HF</t>
  </si>
  <si>
    <t>M0366S</t>
  </si>
  <si>
    <t>mRNA Cap 2´-O-Methyltransferase</t>
  </si>
  <si>
    <t>2 000 units</t>
  </si>
  <si>
    <t>R0541L</t>
  </si>
  <si>
    <t>AflIII, recombinant</t>
  </si>
  <si>
    <t>R0593L</t>
  </si>
  <si>
    <t>PshAI, recombinant</t>
  </si>
  <si>
    <t>R0734S</t>
  </si>
  <si>
    <t>Esp3I</t>
  </si>
  <si>
    <t>R3133L</t>
  </si>
  <si>
    <t>Spel-HF</t>
  </si>
  <si>
    <t>R3189S</t>
  </si>
  <si>
    <t>NotI-HF</t>
  </si>
  <si>
    <t>R0558S</t>
  </si>
  <si>
    <t>AscI, recombinantR0558S2</t>
  </si>
  <si>
    <t>New England Biolabs</t>
  </si>
  <si>
    <t>część IV</t>
  </si>
  <si>
    <t>Cell Signaling Technology</t>
  </si>
  <si>
    <t>część V</t>
  </si>
  <si>
    <t>10 ml</t>
  </si>
  <si>
    <t>100 ml</t>
  </si>
  <si>
    <t>5 ml</t>
  </si>
  <si>
    <t>9803S</t>
  </si>
  <si>
    <t>Cell Lysis Buffer (10x)</t>
  </si>
  <si>
    <t>15ml</t>
  </si>
  <si>
    <t>4511T</t>
  </si>
  <si>
    <t>Phospho-p38 MAPK (Thr180/Tyr182) (D3F9) XP® Rabbit mAb</t>
  </si>
  <si>
    <t>20 µl</t>
  </si>
  <si>
    <t>11930S</t>
  </si>
  <si>
    <t>IKK alpha (3G12) Mouse mAb</t>
  </si>
  <si>
    <t>100ul</t>
  </si>
  <si>
    <t>4172S</t>
  </si>
  <si>
    <t>MKK7 Antibody</t>
  </si>
  <si>
    <t>100 ul</t>
  </si>
  <si>
    <t>12741T</t>
  </si>
  <si>
    <t>LC3A/B (D3U4C) XP® Rabbit mAb</t>
  </si>
  <si>
    <t>20 ul</t>
  </si>
  <si>
    <t>3597S</t>
  </si>
  <si>
    <t>Phospho-eIF2? (Ser51) (119A11) Rabbit mAb</t>
  </si>
  <si>
    <t>9664T</t>
  </si>
  <si>
    <t>Cleaved Caspase-3 (Asp175) (5A1E) Rabbit mAb</t>
  </si>
  <si>
    <t>12741S</t>
  </si>
  <si>
    <t>9664S</t>
  </si>
  <si>
    <t>2569S</t>
  </si>
  <si>
    <t>TCF4/TCF7L2 (C48H11) Rabbit mAb</t>
  </si>
  <si>
    <t>4377s</t>
  </si>
  <si>
    <t>Phospho-p44/42 MAPK (Erk1/2) (Thr202/Tyr204) (197G2) Rabbit mAb</t>
  </si>
  <si>
    <t>2118S</t>
  </si>
  <si>
    <t>GAPDH (14C10) Rabbit mAb</t>
  </si>
  <si>
    <t>11971S</t>
  </si>
  <si>
    <t>Phospho-Smad1 (Ser463/465)/ Smad5 (Ser463/465)/ Smad9 (Ser465/467) (D5B10) Rabbit mAb (ChIP formulated)</t>
  </si>
  <si>
    <t>7076p2</t>
  </si>
  <si>
    <t>Anti-mouse IgG, HRP-linked Antibody</t>
  </si>
  <si>
    <t>13820S</t>
  </si>
  <si>
    <t>Phospho-Smad1 (Ser463/465)/ Smad5 (Ser463/465)/ Smad9 (Ser465/467) (D5B10) Rabbit mAb</t>
  </si>
  <si>
    <t>7074S</t>
  </si>
  <si>
    <t>Anti-rabbit IgG, HRP-linked Antibody</t>
  </si>
  <si>
    <t>1 ml</t>
  </si>
  <si>
    <t>9661T</t>
  </si>
  <si>
    <t>Cleaved Caspase-3 (Asp175) Antibody</t>
  </si>
  <si>
    <t>3195S</t>
  </si>
  <si>
    <t>E-Cadherin (24E10) Rabbit mAb</t>
  </si>
  <si>
    <t>8943S</t>
  </si>
  <si>
    <t>IKK? (D30C6) Rabbit mAb</t>
  </si>
  <si>
    <t>4060T</t>
  </si>
  <si>
    <t>Phospho-Akt (Ser473) (D9E) XP® Rabbit mAb</t>
  </si>
  <si>
    <t>3033S</t>
  </si>
  <si>
    <t>Phospho-NF-?B p65 (Ser536) (93H1) Rabbit mAb</t>
  </si>
  <si>
    <t>9516S</t>
  </si>
  <si>
    <t>Phospho-Smad1/5 (Ser463/465) (41D10) Rabbit mAb</t>
  </si>
  <si>
    <t>9145S</t>
  </si>
  <si>
    <t>Phospho-Stat3 (Tyr705) (D3A7) XP® Rabbit mAb</t>
  </si>
  <si>
    <t>9806S</t>
  </si>
  <si>
    <t>RIPA Buffer (10X)</t>
  </si>
  <si>
    <t>12534S</t>
  </si>
  <si>
    <t>Smad5 (D4G2) Rabbit mAb</t>
  </si>
  <si>
    <t>12351s</t>
  </si>
  <si>
    <t>?-Tubulin (DM1A) Mouse mAb (HRP Conjugate)</t>
  </si>
  <si>
    <t>9743S</t>
  </si>
  <si>
    <t>Smad1 Antibody</t>
  </si>
  <si>
    <t>5741S</t>
  </si>
  <si>
    <t>Vimentin (D21H3) XP® Rabbit mAb</t>
  </si>
  <si>
    <t>AMPA Receptor (GluR3) Antibody</t>
  </si>
  <si>
    <t>100 µL</t>
  </si>
  <si>
    <t>7104S</t>
  </si>
  <si>
    <t>FMRP (D14F4) Rabbit Antibody</t>
  </si>
  <si>
    <t>AMPA Receptor 2 (GluA2) (E1L8U) Rabbit mAb</t>
  </si>
  <si>
    <t>4850s</t>
  </si>
  <si>
    <t>COX IV (3E11) Rabbit mAb</t>
  </si>
  <si>
    <t>46702S</t>
  </si>
  <si>
    <t>TWIST1 Antibody</t>
  </si>
  <si>
    <t>2078s</t>
  </si>
  <si>
    <t>Phospho-IKK? (Ser176)/IKK? (Ser177) (C84E11) Rabbit mAb</t>
  </si>
  <si>
    <t>2859s</t>
  </si>
  <si>
    <t>Phospho-I?B? (Ser32) (14D4) Rabbit mAb</t>
  </si>
  <si>
    <t>4814s</t>
  </si>
  <si>
    <t>I?B? (L35A5) Mouse mAb (Amino-terminal Antigen)</t>
  </si>
  <si>
    <t>8242s</t>
  </si>
  <si>
    <t>NF-?B (D14E12)</t>
  </si>
  <si>
    <t>13116s</t>
  </si>
  <si>
    <t>N-Cadherin (D4R1H) XP® Rabbit mAb</t>
  </si>
  <si>
    <t>3879s</t>
  </si>
  <si>
    <t>Snail (C15D3) Rabbit mAb</t>
  </si>
  <si>
    <t>4695s</t>
  </si>
  <si>
    <t>ERK (137F5)</t>
  </si>
  <si>
    <t>200ul</t>
  </si>
  <si>
    <t>9532s</t>
  </si>
  <si>
    <t>PARP (46D11) Rabbit mAb</t>
  </si>
  <si>
    <t>2551S</t>
  </si>
  <si>
    <t>eEF1A Antibody</t>
  </si>
  <si>
    <t>5741T</t>
  </si>
  <si>
    <t>3195T</t>
  </si>
  <si>
    <t>3879T</t>
  </si>
  <si>
    <t>4695T</t>
  </si>
  <si>
    <t>4377T</t>
  </si>
  <si>
    <t>2267S</t>
  </si>
  <si>
    <t>RPA70/RPA1 Antibody</t>
  </si>
  <si>
    <t>4356S</t>
  </si>
  <si>
    <t>HSF1 Antibody</t>
  </si>
  <si>
    <t>Normal Goat Serum</t>
  </si>
  <si>
    <t>6897S</t>
  </si>
  <si>
    <t>Bassoon (D63B6) Rabbit mAb</t>
  </si>
  <si>
    <t>62257S</t>
  </si>
  <si>
    <t>DCLK1/DCAMKL1 (D2U3L) XP® Rabbit mAb</t>
  </si>
  <si>
    <t>46249S</t>
  </si>
  <si>
    <t>Exportin-1/CRM1 (D6V7N) Rabbit mAb</t>
  </si>
  <si>
    <t>100 µl</t>
  </si>
  <si>
    <t>2522S</t>
  </si>
  <si>
    <t>SUFU (C81H7) Rabbit mAb #2522</t>
  </si>
  <si>
    <t>9947T</t>
  </si>
  <si>
    <t>DNA Damage Antibody Sampler Kit</t>
  </si>
  <si>
    <t>2643S</t>
  </si>
  <si>
    <t>GLI1 (L42B10) Mouse mAb</t>
  </si>
  <si>
    <t>2662S</t>
  </si>
  <si>
    <t>Chk2 Antibody</t>
  </si>
  <si>
    <t>1 szt.</t>
  </si>
  <si>
    <t>2873S</t>
  </si>
  <si>
    <t>ATM (D2E2) Rabbit mAb</t>
  </si>
  <si>
    <t>9152S</t>
  </si>
  <si>
    <t>SEK1/MKK4 Antibody</t>
  </si>
  <si>
    <t>3724S</t>
  </si>
  <si>
    <t>HA-Tag (C29F4) Rabbit mAb</t>
  </si>
  <si>
    <t>13684T</t>
  </si>
  <si>
    <t>PD-L1 (E1L3N(R)) XP(R) Rabbit mAb</t>
  </si>
  <si>
    <t>71810S</t>
  </si>
  <si>
    <t>VHL Antibody68547S3</t>
  </si>
  <si>
    <t>68547S</t>
  </si>
  <si>
    <t>CRBN (D8H3S) Rabbit mAb</t>
  </si>
  <si>
    <t>FLU 002862</t>
  </si>
  <si>
    <t>Silver(I) fluoride 99%</t>
  </si>
  <si>
    <t>50 g</t>
  </si>
  <si>
    <t>(S)-2,2'-((5-Amino-1-carboxypentyl)azanediyl)diacetic acid 95%</t>
  </si>
  <si>
    <t>1 g</t>
  </si>
  <si>
    <t>BR1105</t>
  </si>
  <si>
    <t>4-Bromophenol</t>
  </si>
  <si>
    <t>25 g</t>
  </si>
  <si>
    <t>(1S,2S)-N,N'-Dimethyl-1,2- cyclohexane-diamine</t>
  </si>
  <si>
    <t>5 g</t>
  </si>
  <si>
    <t>(Diacetoxyiodo)benzene 98%</t>
  </si>
  <si>
    <t>(S)-1-Amino-1,2,3,4-tetrahydro-naphthalene</t>
  </si>
  <si>
    <t>(S,S)-(+)-1,2-Diaminocyclohexane</t>
  </si>
  <si>
    <t>[Bis(trifluoroacetoxy)iodo]benzene</t>
  </si>
  <si>
    <t>1,3-Dimethyluracil</t>
  </si>
  <si>
    <t>1,3-Thiazole-2-carbaldehyde</t>
  </si>
  <si>
    <t>1,4-Difluorobenzene</t>
  </si>
  <si>
    <t>100 g</t>
  </si>
  <si>
    <t>1,5-Diazabicyclo[4.3.0]non-5-ene</t>
  </si>
  <si>
    <t>1,8-Diazabicyclo[5.4.0]undec-7-ene</t>
  </si>
  <si>
    <t>1-Fluoro-2-iodobenzene</t>
  </si>
  <si>
    <t>1H-Indole</t>
  </si>
  <si>
    <t>1H-Indole-3-carbaldehyde</t>
  </si>
  <si>
    <t>10 g</t>
  </si>
  <si>
    <t>1-Hydroxy-2-naphthoic acid</t>
  </si>
  <si>
    <t>1-Iodopropane</t>
  </si>
  <si>
    <t>1-tert-Butyl-4-iodobenzene</t>
  </si>
  <si>
    <t>2-(Trifluoromethyl)benzeneboronic acid</t>
  </si>
  <si>
    <t>2-(4-Methyl-1,3-thiazol-5-yl)ethanol</t>
  </si>
  <si>
    <t>2,6-Dimethoxyaniline</t>
  </si>
  <si>
    <t>2,7-Dihydroxynaphthalene</t>
  </si>
  <si>
    <t>2-Amino-3-methoxybenzoic acid</t>
  </si>
  <si>
    <t>2-Bromo-7-hydroxynaphthalene</t>
  </si>
  <si>
    <t>2-Bromobenzenesulfonyl chloride</t>
  </si>
  <si>
    <t>2-Bromofluoren-9-one</t>
  </si>
  <si>
    <t>2-Bromofluorene</t>
  </si>
  <si>
    <t>2-Bromonaphthalene</t>
  </si>
  <si>
    <t>2-Bromothiophene</t>
  </si>
  <si>
    <t>2-Cyanobenzyl bromide</t>
  </si>
  <si>
    <t>2-Fluorobenzeneboronic acid</t>
  </si>
  <si>
    <t>2-Hydroxy-1-naphthoic acid</t>
  </si>
  <si>
    <t>2-Iodo-3-methylbenzoic acid</t>
  </si>
  <si>
    <t>2-Iodo-5-methoxybenzoic acid</t>
  </si>
  <si>
    <t>2-Iodobenzoic acid</t>
  </si>
  <si>
    <t>2-Iodobenzotrifluoride</t>
  </si>
  <si>
    <t>2-Iodomesitylene</t>
  </si>
  <si>
    <t>2-Iodonaphthalene</t>
  </si>
  <si>
    <t>2-Methoxyphenol</t>
  </si>
  <si>
    <t>2-Methyldiphenylmethane</t>
  </si>
  <si>
    <t>2­-Methylquinoxaline</t>
  </si>
  <si>
    <t>2-Pyridinemethanol</t>
  </si>
  <si>
    <t>3-(Trifluoromethyl)benzeneboronic acid</t>
  </si>
  <si>
    <t>3,3'-(Piperazine-1,4-diyl)bis(propan-1-amine)</t>
  </si>
  <si>
    <t>3,5-Bis(trifluoromethyl)iodobenzene</t>
  </si>
  <si>
    <t>3,5-Bis(trifluoromethyl)phenylhydrazine</t>
  </si>
  <si>
    <t>3,5-Bis(trifluoromethyl)benzeneboronic acid</t>
  </si>
  <si>
    <t>3,5-Difluoroiodobenzene</t>
  </si>
  <si>
    <t>3-Bromoanisole</t>
  </si>
  <si>
    <t>3-Bromo-biphenyl</t>
  </si>
  <si>
    <t>3-Iodobenzotrifluoride</t>
  </si>
  <si>
    <t>3-Pyridinemethanol</t>
  </si>
  <si>
    <t>4-(Trifluoromethoxy)iodobenzene</t>
  </si>
  <si>
    <t>4-(Trifluoromethyl)phenylboronic acid</t>
  </si>
  <si>
    <t>4-Methoxycarbonylphenylboronic acid</t>
  </si>
  <si>
    <t>4-(Trifluoromethoxy)benzeneboronic acid</t>
  </si>
  <si>
    <t>4,5-Dimethylthiazole-2-carbaldehyde</t>
  </si>
  <si>
    <t>4'-Bromo-2,2,2-trifluoroacetophenone</t>
  </si>
  <si>
    <t>4-Bromoaniline</t>
  </si>
  <si>
    <t>4-bromobenzophenone</t>
  </si>
  <si>
    <t>4-Bromobiphenyl</t>
  </si>
  <si>
    <t>4-Bromocinnamic acid</t>
  </si>
  <si>
    <t>4-Bromothioanisole</t>
  </si>
  <si>
    <t>4-Cyanophenylboronic acid</t>
  </si>
  <si>
    <t>4-Formylphenylboronic acid</t>
  </si>
  <si>
    <t>4-Hydroxy-1-naphthaldehyde</t>
  </si>
  <si>
    <t>4'-Iodoacetophenone</t>
  </si>
  <si>
    <t>4-Iodobenzaldehyde</t>
  </si>
  <si>
    <t>4-Iodobenzonitrile</t>
  </si>
  <si>
    <t>4-Iodobenzotrifluoride</t>
  </si>
  <si>
    <t>4-Methoxyphenol</t>
  </si>
  <si>
    <t>4-Methyldiphenylmethane</t>
  </si>
  <si>
    <t>250 mg</t>
  </si>
  <si>
    <t>4-Methylpyrimidine</t>
  </si>
  <si>
    <t>4N HCl in dioxane, 3.7-4.3N</t>
  </si>
  <si>
    <t>4-Nitrobenzeneboronic acid</t>
  </si>
  <si>
    <t>4-Pyridinemethanol</t>
  </si>
  <si>
    <t>4-Quinolinol</t>
  </si>
  <si>
    <t>5-Bromo-1-indanone</t>
  </si>
  <si>
    <t>5-Bromoindole</t>
  </si>
  <si>
    <t>6-Bromoindole</t>
  </si>
  <si>
    <t>6-Bromo-naphthalen-2-ol</t>
  </si>
  <si>
    <t>7-Methoxy-2-naphthol</t>
  </si>
  <si>
    <t>Ammonium iodide</t>
  </si>
  <si>
    <t>Bis(Triphenylphosphine)palladium (II) chloride</t>
  </si>
  <si>
    <t>BR1026</t>
  </si>
  <si>
    <t>Bromobenzene</t>
  </si>
  <si>
    <t>500 g</t>
  </si>
  <si>
    <t>D-007ag</t>
  </si>
  <si>
    <t>Chloroform D &gt;99.8%, stabilised with Ag</t>
  </si>
  <si>
    <t>Chlorotris(triphenylphosphine)rhodium(I)</t>
  </si>
  <si>
    <t>BRP110</t>
  </si>
  <si>
    <t>Dimethyl Carbonate</t>
  </si>
  <si>
    <t>Di-tert-butyl dicarbonate</t>
  </si>
  <si>
    <t>Di-tert-butylazodicarboxylate</t>
  </si>
  <si>
    <t>Ethyl 4-oxobut-2-enoate</t>
  </si>
  <si>
    <t>S09625</t>
  </si>
  <si>
    <t>Hexamethyldisilazane</t>
  </si>
  <si>
    <t>25g</t>
  </si>
  <si>
    <t>Iodobenzene</t>
  </si>
  <si>
    <t>Iodopentafluorobenzene</t>
  </si>
  <si>
    <t>Lepidine</t>
  </si>
  <si>
    <t>m-Cresol</t>
  </si>
  <si>
    <t>Mesitylhydrazine hydrochloride</t>
  </si>
  <si>
    <t>Methyl 3,5-dimethoxybenzoate</t>
  </si>
  <si>
    <t>Methyl 4-iodobenzoate</t>
  </si>
  <si>
    <t>BR1181</t>
  </si>
  <si>
    <t>METHYL BROMOACETATE</t>
  </si>
  <si>
    <t>Naphthalene-2,6-diol</t>
  </si>
  <si>
    <t>N-Benzylhydroxylamine hydrochloride</t>
  </si>
  <si>
    <t>o-Cresol</t>
  </si>
  <si>
    <t>Palladium (0) tetrakis(triphenylphosphine)</t>
  </si>
  <si>
    <t>Pentafluorophenylhydrazine</t>
  </si>
  <si>
    <t>Phenylacetylene</t>
  </si>
  <si>
    <t>p-Toluenesulfonic acid monohydrate</t>
  </si>
  <si>
    <t>Quinoxaline-2-carboxaldehyde</t>
  </si>
  <si>
    <t>Sodium tetraphenylborate</t>
  </si>
  <si>
    <t>t-Butylbenzene</t>
  </si>
  <si>
    <t>S03300</t>
  </si>
  <si>
    <t>tert-Butyldimethylchlorosilane</t>
  </si>
  <si>
    <t>S03375</t>
  </si>
  <si>
    <t>tert-Butyldimethylsilyl trifluoromethanesulphonate</t>
  </si>
  <si>
    <t>Tetrachlorocyclopropene</t>
  </si>
  <si>
    <t>4-Bromo-1-butene</t>
  </si>
  <si>
    <t>Tetra-n-butylammonium hexafluorophosphate</t>
  </si>
  <si>
    <t>Thianaphthene-2-carboxaldehyde</t>
  </si>
  <si>
    <t>Thiophene</t>
  </si>
  <si>
    <t>S17595</t>
  </si>
  <si>
    <t>Triethylsilane</t>
  </si>
  <si>
    <t>Trifluoroacetic acid, silver salt</t>
  </si>
  <si>
    <t>Trifluoromethanesulfonic acid</t>
  </si>
  <si>
    <t>Trifluoromethyltrimethylsilane</t>
  </si>
  <si>
    <t>Triisopropyl borate</t>
  </si>
  <si>
    <t>Silver hexafluoroantimonate</t>
  </si>
  <si>
    <t>Allyl benzene</t>
  </si>
  <si>
    <t>25 ml</t>
  </si>
  <si>
    <t>Trimethyloxonium tetrafluoroborate</t>
  </si>
  <si>
    <t>S18950</t>
  </si>
  <si>
    <t>Trimethylsilylacetylene</t>
  </si>
  <si>
    <t>Hexafluoro-2-methylisopropanol</t>
  </si>
  <si>
    <t>Perfluoro-tert-butanol</t>
  </si>
  <si>
    <t>Imidazole-1- sulfonylazide hydrochloride 95%</t>
  </si>
  <si>
    <t>FLU D-007</t>
  </si>
  <si>
    <t>Chloroform D &gt;99.8%</t>
  </si>
  <si>
    <t>FLU 155300</t>
  </si>
  <si>
    <t>2-Methyl-2-butene &gt;95%</t>
  </si>
  <si>
    <t>FLU 163800</t>
  </si>
  <si>
    <t>2-Pentene (cis- and transmixture)</t>
  </si>
  <si>
    <t>FLU 388005</t>
  </si>
  <si>
    <t>4,4,5,5-Tetramethyl-2-vinyl-1,3,2-dioxaborolane</t>
  </si>
  <si>
    <t>FLU 005433</t>
  </si>
  <si>
    <t>2-Bromoethyl methyl ether</t>
  </si>
  <si>
    <t>FLU 094030</t>
  </si>
  <si>
    <t>500 ml</t>
  </si>
  <si>
    <t>FLU 219012</t>
  </si>
  <si>
    <t>2'-O-Methylcytidine</t>
  </si>
  <si>
    <t>FLU 404220</t>
  </si>
  <si>
    <t>6-Chloropurine riboside</t>
  </si>
  <si>
    <t>FLU  002832</t>
  </si>
  <si>
    <t>Bromopentafluorobenzene 99%</t>
  </si>
  <si>
    <t>1,1'-Sulfonyldiimidazole</t>
  </si>
  <si>
    <t>Potassium fluoride, anhydrous</t>
  </si>
  <si>
    <t>250 ml</t>
  </si>
  <si>
    <t>1,1,1,3,3,3-Hexafluoro-2-propanol</t>
  </si>
  <si>
    <t>FLU R00518</t>
  </si>
  <si>
    <t>Citric Acid, monohydrate</t>
  </si>
  <si>
    <t>1 kg</t>
  </si>
  <si>
    <t>FLU 092547</t>
  </si>
  <si>
    <t>(Methoxymethyl)triphenylphosphonium chloride</t>
  </si>
  <si>
    <t>200 ml</t>
  </si>
  <si>
    <t>FLU 001051</t>
  </si>
  <si>
    <t>2-Bromobenzoyl chloride 98%</t>
  </si>
  <si>
    <t>FLU M03447</t>
  </si>
  <si>
    <t>L-Valinol 95%</t>
  </si>
  <si>
    <t>FLU 044563</t>
  </si>
  <si>
    <t>Diisopropyl azodicarboxylate 99%</t>
  </si>
  <si>
    <t>FLU 080148</t>
  </si>
  <si>
    <t>Ferrocenecarboxylic acid</t>
  </si>
  <si>
    <t>FLU D-024</t>
  </si>
  <si>
    <t>Methanol D4 &gt;99.8%</t>
  </si>
  <si>
    <t>Cyclopropylacetylen</t>
  </si>
  <si>
    <t>3-Cyclohexyl-1-propyne</t>
  </si>
  <si>
    <t>Propargyl acetate</t>
  </si>
  <si>
    <t>1-Hexyn</t>
  </si>
  <si>
    <t>Propargyl acrylate</t>
  </si>
  <si>
    <t>Methyl propargyl ether</t>
  </si>
  <si>
    <t>Strontium chloride anhydrous</t>
  </si>
  <si>
    <t>FLU 238758</t>
  </si>
  <si>
    <t>Methyl 3,5-dihydroxybenzoate 98%</t>
  </si>
  <si>
    <t>FLU 219745</t>
  </si>
  <si>
    <t>(R)-Methyl 2-hydroxypropanoate</t>
  </si>
  <si>
    <t>Sodium cyanoborohydride</t>
  </si>
  <si>
    <t>EDC hydrochloride</t>
  </si>
  <si>
    <t>Triphenylphosphine</t>
  </si>
  <si>
    <t>Ethyl 4-bromobutyrate</t>
  </si>
  <si>
    <t>2-hydroxynaphthalene-1- carbaldehyde</t>
  </si>
  <si>
    <t>1-Naphthol</t>
  </si>
  <si>
    <t>Benzooxazole-2-thiol</t>
  </si>
  <si>
    <t>2-Mercaptobenzothiazole</t>
  </si>
  <si>
    <t>1,3-thiazole-2-thiol</t>
  </si>
  <si>
    <t>Cobalt tetrafluoroborate hexahydrate</t>
  </si>
  <si>
    <t>Nickel tetrafluoroborate hexahydrate</t>
  </si>
  <si>
    <t>D-023</t>
  </si>
  <si>
    <t>Methylene chloride D2  &gt;99.8%</t>
  </si>
  <si>
    <t>FLU 007526</t>
  </si>
  <si>
    <t>Trifluoromethanesulfonic  anhydride</t>
  </si>
  <si>
    <t>FLU 001038</t>
  </si>
  <si>
    <t>2-Iodoaniline</t>
  </si>
  <si>
    <t>(R)-(-)-Mandelic acid</t>
  </si>
  <si>
    <t>Palladium (II) acetate</t>
  </si>
  <si>
    <t>(+/-)-2,2'-Bis (diphenylphosphino)-1,1'-dinaphthalene (BINAP)</t>
  </si>
  <si>
    <t>Palladium hydroxide on carbon 5%</t>
  </si>
  <si>
    <t>D-031</t>
  </si>
  <si>
    <t>Dimethylsulphoxide D6 &gt;99.9%</t>
  </si>
  <si>
    <t>FLU 361958</t>
  </si>
  <si>
    <t>Amikacin sulfate salt 95%</t>
  </si>
  <si>
    <t>FLU M02038</t>
  </si>
  <si>
    <t>Kanamycin Sulfate, Streptomyces kanamyceticus 95%</t>
  </si>
  <si>
    <t>FLU 036597</t>
  </si>
  <si>
    <t>4-Nitro-L-phenylalanine methyl ester hydrochloride 97%</t>
  </si>
  <si>
    <t>FLU 018904</t>
  </si>
  <si>
    <t>5-Nitroisatoic anhydride, tech. 95%</t>
  </si>
  <si>
    <t>FLU 011830</t>
  </si>
  <si>
    <t>4-Nitro-isatoic anhydride 95%</t>
  </si>
  <si>
    <t>FLU 001271</t>
  </si>
  <si>
    <t>FLU 047694</t>
  </si>
  <si>
    <t>D-Phenylalanine methyl ester hydrochloride</t>
  </si>
  <si>
    <t>4-Fluorobenzyl bromide</t>
  </si>
  <si>
    <t>FLU 004060</t>
  </si>
  <si>
    <t>Benzotrifluoride 99%</t>
  </si>
  <si>
    <t>FLU 078884</t>
  </si>
  <si>
    <t>4-Hydroxybenzyl alcohol 98%</t>
  </si>
  <si>
    <t>FLU 036412</t>
  </si>
  <si>
    <t>1H-Indazole-3- carboxylic acid 98%</t>
  </si>
  <si>
    <t>FLU 109700</t>
  </si>
  <si>
    <t>2- Bromobenzaldehyde 98%</t>
  </si>
  <si>
    <t>FLU 319155</t>
  </si>
  <si>
    <t>Ethyltriphenylphosphonium bromide 98%</t>
  </si>
  <si>
    <t>FLU 033911</t>
  </si>
  <si>
    <t>2-Isopropylaniline</t>
  </si>
  <si>
    <t>FLU 208977</t>
  </si>
  <si>
    <t>3,4-Dihydronaphthalen-1(2H)-one</t>
  </si>
  <si>
    <t>FLU 003461</t>
  </si>
  <si>
    <t>M02950</t>
  </si>
  <si>
    <t>H-Val-OH (L-valine)</t>
  </si>
  <si>
    <t>Ethyl 5-bromovalerate</t>
  </si>
  <si>
    <t>N-alpha-Acetyl-L-lysine,</t>
  </si>
  <si>
    <t>N-Acetyl-L-tyrosine,</t>
  </si>
  <si>
    <t xml:space="preserve">Trifluoroacetic acid </t>
  </si>
  <si>
    <t>Trifluoroacetic acid 99% UN2699</t>
  </si>
  <si>
    <t>część VI</t>
  </si>
  <si>
    <t>Fluorchem</t>
  </si>
  <si>
    <t>L0615-500</t>
  </si>
  <si>
    <t>Sole, roztwory soli i bufory do hodowli komórek</t>
  </si>
  <si>
    <t>P6154-100GR</t>
  </si>
  <si>
    <t>BOVINE SERUM ALBUMIN (LYOPHILISED)</t>
  </si>
  <si>
    <t>P6155-100GR</t>
  </si>
  <si>
    <t>BOVINE SERUM ALBUMIN PROTEASE FREE LYOPHILISED</t>
  </si>
  <si>
    <t>L0101-500</t>
  </si>
  <si>
    <t>DMEM High Glucose w/o L-Glutamine w/o Sodium Pyruvate</t>
  </si>
  <si>
    <t>S181H-500</t>
  </si>
  <si>
    <t>FETAL BOVINE SERUM (S.AMERICA ORIGIN)</t>
  </si>
  <si>
    <t>L0615-1000</t>
  </si>
  <si>
    <t>DPBS W/O CA W/O MG</t>
  </si>
  <si>
    <t>1000 ml</t>
  </si>
  <si>
    <t>X0551-100</t>
  </si>
  <si>
    <t>GLUTAMINE STABLE 100X, 200MM</t>
  </si>
  <si>
    <t>X0557-100</t>
  </si>
  <si>
    <t>MEM NON ESSENTIAL AMINO ACIDS 100X W/O L-GLUTAMINE</t>
  </si>
  <si>
    <t>L0018-100</t>
  </si>
  <si>
    <t>PENICILLIN-STREPTOMYCIN</t>
  </si>
  <si>
    <t>S2350-500</t>
  </si>
  <si>
    <t>SHEEP SERUM</t>
  </si>
  <si>
    <t>L0931-100</t>
  </si>
  <si>
    <t>TRYPSIN 0.25% - EDTA IN HBSS W/O CALCIUM W/O MAGNESIUM W/ PHENOL RED</t>
  </si>
  <si>
    <t>L0930-100</t>
  </si>
  <si>
    <t>TRYPSIN-EDTA 1X IN SOLUTION W/O CALCIUM W/O MAGNESIUM W/ PHENOL RED</t>
  </si>
  <si>
    <t>L0930-500</t>
  </si>
  <si>
    <t>LO680-100</t>
  </si>
  <si>
    <t>SODIUM BICARBONATE 7.5 %</t>
  </si>
  <si>
    <t>L0630-100</t>
  </si>
  <si>
    <t>VERSENE</t>
  </si>
  <si>
    <t>X0515-500</t>
  </si>
  <si>
    <t>DULBECCO'S PHOSPHATE BUFFERED SALINE 10X W/O CALCIUM W/O MAGNESIUM</t>
  </si>
  <si>
    <t>L0500-100</t>
  </si>
  <si>
    <t>RPMI 1640 with L-glutamine</t>
  </si>
  <si>
    <t>L0102-500</t>
  </si>
  <si>
    <t>DMEM with 4,5 g/l glucose, with L-glutamine, without sodium pyruvate</t>
  </si>
  <si>
    <t>P1012-100GR</t>
  </si>
  <si>
    <t>L-glutamine (powder)</t>
  </si>
  <si>
    <t>L0500-500</t>
  </si>
  <si>
    <t>P0750-N10L</t>
  </si>
  <si>
    <t>DPBS, without calcium, without magnesium (powder)</t>
  </si>
  <si>
    <t>proszek na 10 l</t>
  </si>
  <si>
    <t>L0611-500</t>
  </si>
  <si>
    <t>HBSS W/O CA W/O MG W/ NAHCO3 W/ PHENOL</t>
  </si>
  <si>
    <t>L0103-500</t>
  </si>
  <si>
    <t>DMEM with 4,5 g/l glucose, with stable glutamine, with sodium pyruvate</t>
  </si>
  <si>
    <t>część VII</t>
  </si>
  <si>
    <t>Hydroxy{[(4methylphenyl)sulfonyl]oxy}phenyliodine (HTIB)</t>
  </si>
  <si>
    <t>25  g</t>
  </si>
  <si>
    <t>5  g</t>
  </si>
  <si>
    <t>2x25 g</t>
  </si>
  <si>
    <t>2x25 ml</t>
  </si>
  <si>
    <t>2x10 ml</t>
  </si>
  <si>
    <t>Biowest</t>
  </si>
  <si>
    <t>R&amp;D, Novus, Tocris i Trevigen</t>
  </si>
  <si>
    <t>MAB41201</t>
  </si>
  <si>
    <t>Human/Mouse R-Spondin 3 MAb</t>
  </si>
  <si>
    <t>100 ug</t>
  </si>
  <si>
    <t>AF3635-SP</t>
  </si>
  <si>
    <t>GLI-2 Antibody</t>
  </si>
  <si>
    <t>25 ug</t>
  </si>
  <si>
    <t>I-440-01M</t>
  </si>
  <si>
    <t>proTAME - E3 Ligase, APC/C</t>
  </si>
  <si>
    <t>1 mg</t>
  </si>
  <si>
    <t>4830-250-K</t>
  </si>
  <si>
    <t>TACS Annexin V-FITC Apoptosis Detection Kit</t>
  </si>
  <si>
    <t>250 tests</t>
  </si>
  <si>
    <t>AF3075-SP</t>
  </si>
  <si>
    <t>Human SOX9 Affinity Purified Polyclonal Ab</t>
  </si>
  <si>
    <t>NB600-302SS</t>
  </si>
  <si>
    <t>Human/Mouse GLI-3 Affinity Purified Polyclonal Ab</t>
  </si>
  <si>
    <t>NOVUNB600-302SS</t>
  </si>
  <si>
    <t>Anti-MYC Mouse monoclonal antibody unconjugated [clone: 9E10]</t>
  </si>
  <si>
    <t>25 ul</t>
  </si>
  <si>
    <t>NBP1-28870-0.025ml</t>
  </si>
  <si>
    <t>APOO Antibody (2F1)</t>
  </si>
  <si>
    <t>0,025 ml</t>
  </si>
  <si>
    <t>NBP1-28870</t>
  </si>
  <si>
    <t>NBP1-81440</t>
  </si>
  <si>
    <t>CDC42BPB Antibody</t>
  </si>
  <si>
    <t>NB600-597</t>
  </si>
  <si>
    <t>GFP Antibody (9F9.F9)</t>
  </si>
  <si>
    <t>4251-050-K</t>
  </si>
  <si>
    <t>CometAssay Single Cell Gel Electrophoresis Assay-Silver</t>
  </si>
  <si>
    <t>5610/10</t>
  </si>
  <si>
    <t>DFHBI 1T</t>
  </si>
  <si>
    <t>10 mg</t>
  </si>
  <si>
    <t>17-0618-01</t>
  </si>
  <si>
    <t>Protein G Sepharose™ 4 Fast Flow</t>
  </si>
  <si>
    <t>GE17-0445-01</t>
  </si>
  <si>
    <t>Calibration Kit High Molecular Weight For Electrophoresis</t>
  </si>
  <si>
    <t>SH30071.03</t>
  </si>
  <si>
    <t>HyClone Characterized Fetal Bovine Serum (FBS), U.S. Origin</t>
  </si>
  <si>
    <t>5 X 5 ML</t>
  </si>
  <si>
    <t>10 vials</t>
  </si>
  <si>
    <t>10 nmol</t>
  </si>
  <si>
    <t>17-0407-01</t>
  </si>
  <si>
    <t>Kolumny do chromatografii powinowactwa, HiTrap™ Heparin HP</t>
  </si>
  <si>
    <t>HMW Native Marker Kit</t>
  </si>
  <si>
    <t>Primer Support 5G for RNA Synthesis, Primer Support 5G ribo G 300, 10 mmol</t>
  </si>
  <si>
    <t>17-0445-01</t>
  </si>
  <si>
    <t>29-0915-96</t>
  </si>
  <si>
    <t>Kolumny chromatograficzne do filtracji żelowej, Tricorn™ Superose™ 6 Increase</t>
  </si>
  <si>
    <t>29-1487-21</t>
  </si>
  <si>
    <t>SUPERDEX 75 INCREASE 10/300 GL</t>
  </si>
  <si>
    <t>28-9893-33</t>
  </si>
  <si>
    <t>HILOAD 16/600 SUPERDEX 75PG (1X120ML)</t>
  </si>
  <si>
    <t>28-9893-35</t>
  </si>
  <si>
    <t>HILOAD 16/600 SUPERDEX 200PG (1X120ML)</t>
  </si>
  <si>
    <t>28-9909-44</t>
  </si>
  <si>
    <t>SUPERDEX 200 INCREASE 10/300 GL</t>
  </si>
  <si>
    <t>17-5248-02</t>
  </si>
  <si>
    <t>COLUMN HP HISTRAP 5 X 5 ML</t>
  </si>
  <si>
    <t>17-5255-01</t>
  </si>
  <si>
    <t>COLUMN FF HISTRAP 5 X 5 ML</t>
  </si>
  <si>
    <t>GE17-5248-02</t>
  </si>
  <si>
    <t>HisTrap HP, GE Healthcare, 17-5248-02, pack of 5 × 5 mL</t>
  </si>
  <si>
    <t>GE17-5255-01</t>
  </si>
  <si>
    <t>HisTrap FF, GE Healthcare, 17-5255-01, pack of 5 × 5 mL</t>
  </si>
  <si>
    <t>GE17-5131-02</t>
  </si>
  <si>
    <t>GSTrap HP</t>
  </si>
  <si>
    <t>GE17-0407-03</t>
  </si>
  <si>
    <t>HiTrap Heparin 5 x 5ml</t>
  </si>
  <si>
    <t>Clarity Western ECL Substrate</t>
  </si>
  <si>
    <t>Bio-Safe™ Coomassie Stain</t>
  </si>
  <si>
    <t>4–15% Mini-PROTEAN® TGX™ Precast Protein Gels, 10-well, 50 µl</t>
  </si>
  <si>
    <t>MCA1399GT</t>
  </si>
  <si>
    <t>MOUSE ANTI HUMAN FIBROBLASTS/EPITHELIAL CELLS</t>
  </si>
  <si>
    <t>TGX Stain-Free™ FastCast™ Acrylamide Kit, 12%</t>
  </si>
  <si>
    <t>40% Acrylamid/Bis Solution 19:1, electrophoresis purity reagent</t>
  </si>
  <si>
    <t>30% akrylamid/bisakrylamid</t>
  </si>
  <si>
    <t>Clarity Max™ Western ECL Substrate, 100 ml</t>
  </si>
  <si>
    <t>4–15% Mini-PROTEAN® TGX™ Gel, 10 well, 30 µl</t>
  </si>
  <si>
    <t>AnykD™ Criterion™ TGX™ Precast Midi Protein Gel, 18 well, 30 µl</t>
  </si>
  <si>
    <t>4x Laemmli Sample Buffer</t>
  </si>
  <si>
    <t>30% Acrylamide/Bis Solution, 29:1</t>
  </si>
  <si>
    <t>10x Tris/Glycine/SDS</t>
  </si>
  <si>
    <t>4–15% Mini-PROTEAN® TGX™ Gel, 12 well, 20 µl</t>
  </si>
  <si>
    <t>Trypan Blue</t>
  </si>
  <si>
    <t>TGX Stain-Free™ FastCast™ Acrylamide Kit, 10%</t>
  </si>
  <si>
    <t>TGX Stain-Free™ FastCast™ Acrylamide Kit, 7.5%</t>
  </si>
  <si>
    <t>Certified Low Range Ultra Agarose, 25 g</t>
  </si>
  <si>
    <t>Precision Plus Protein™ Dual Color Standards</t>
  </si>
  <si>
    <t>iTaq™ Universal SYBR® Green Supermix</t>
  </si>
  <si>
    <t>10–20% Criterion™ Tris-HCl Protein Gel, 18 well, 30 µl</t>
  </si>
  <si>
    <t>Temed</t>
  </si>
  <si>
    <t>Ammonium Persulfate (APS)</t>
  </si>
  <si>
    <t>30% Acrylamide/Bis Solution, 37.5:1</t>
  </si>
  <si>
    <t>2-Mercaptoethanol</t>
  </si>
  <si>
    <t>Chelex® 100 Chelating Resin, molecular biology grade, 200–400 mesh, sodium form</t>
  </si>
  <si>
    <t>Chelex® 100 Chelating Resin, analytical grade, 200–400 mesh, sodium form</t>
  </si>
  <si>
    <t>MCA1360GA</t>
  </si>
  <si>
    <t>V5-Tag antibody | SV5-Pk1</t>
  </si>
  <si>
    <t>UNO Q12 Column</t>
  </si>
  <si>
    <t>SingleShot Cell Lysis Kit, 1 x 5 ml</t>
  </si>
  <si>
    <t>Bio-Safe Coomassie Stain 5l</t>
  </si>
  <si>
    <t>161-0394</t>
  </si>
  <si>
    <t>Precision Plus Protein™ Dual Color Standards, 2.5mL</t>
  </si>
  <si>
    <t>SsoAdvanced Univ SYBR Grn Suprmx 10x1 ml</t>
  </si>
  <si>
    <t>1x Tris Buffered Saline (TBS) with 1% Casein #1610782</t>
  </si>
  <si>
    <t>4-20% MP TGX Gel 12W 20 ?l, pkg 10</t>
  </si>
  <si>
    <t>12% MP TGX Gel 15W 15 ?l, pkg 10</t>
  </si>
  <si>
    <t>4-20% MP TGX Gel 10W 50 ?l, pkg 10</t>
  </si>
  <si>
    <t>Prec Plus Protein Kaleidoscope Std Value</t>
  </si>
  <si>
    <t>1 l</t>
  </si>
  <si>
    <t>10 szt</t>
  </si>
  <si>
    <t>10 sztuk</t>
  </si>
  <si>
    <t>1 sztuka</t>
  </si>
  <si>
    <t>2x500 ml</t>
  </si>
  <si>
    <t>5 L</t>
  </si>
  <si>
    <t>10 zeli</t>
  </si>
  <si>
    <t>5 x 1,5</t>
  </si>
  <si>
    <t>500 µl</t>
  </si>
  <si>
    <t>500 x 20 µl rxns, 5 ml (5 x 1 ml)</t>
  </si>
  <si>
    <t>5 mL</t>
  </si>
  <si>
    <t>25 mL</t>
  </si>
  <si>
    <t>0,1 mg</t>
  </si>
  <si>
    <t>1x5ml</t>
  </si>
  <si>
    <t>5L</t>
  </si>
  <si>
    <t>5x0.5mL</t>
  </si>
  <si>
    <t>10x1ml</t>
  </si>
  <si>
    <t>1 litr</t>
  </si>
  <si>
    <t>10 szt.</t>
  </si>
  <si>
    <t>1 opakowanie</t>
  </si>
  <si>
    <t>część VIII</t>
  </si>
  <si>
    <t>część IX</t>
  </si>
  <si>
    <t>część X</t>
  </si>
  <si>
    <t>Bio-rad</t>
  </si>
  <si>
    <t>Cytiva (dawniej Ge Healthcare)</t>
  </si>
  <si>
    <t>CeNT-361-9/2022</t>
  </si>
  <si>
    <t>opis produktu</t>
  </si>
  <si>
    <t xml:space="preserve">Illumina® Free Adapter Blocking Reagent </t>
  </si>
  <si>
    <t>Odczynnik blokujący wolne adaptery do redukcji procesu "index hopping"; zestaw umożliwiający wykonanie 12 reakcji</t>
  </si>
  <si>
    <t>12 reakcji</t>
  </si>
  <si>
    <t>Illumina® DNA Prep, (M) Tagmentation</t>
  </si>
  <si>
    <t>Zestaw odczynników do przygotowania bibliotek DNA-seq metodą tagmentacji kompatybilny z technologią Illumin, zestaw umożliwiający przeprocesowanie 96 próbek</t>
  </si>
  <si>
    <t>96 rekacji</t>
  </si>
  <si>
    <t>IDT® for Illumina Nextera DNA Unique Dual Indexes Set C</t>
  </si>
  <si>
    <t>Zestaw unikalnych podwójnych indeksów do sekwencjonowania bibliotek przygotowanych metodą tagmentacji, set C; zestaw umożliwiający przeprocesowanie 96 próbek</t>
  </si>
  <si>
    <t>IDT® for Illumina Nextera DNA Unique Dual Indexes Set D</t>
  </si>
  <si>
    <t>Zestaw unikalnych podwójnych indeksów do sekwencjonowania bibliotek przygotowanych metodą tagmentacji, set D; zestaw umożliwiający przeprocesowanie 96 próbek</t>
  </si>
  <si>
    <t>Nextera™ DNA CD Indexes</t>
  </si>
  <si>
    <t>Zestaw podwójnych indeksów typu "combinatorial" do bibliotek przygotowanych metodą tagmentacji, zestaw zawierający 96 indeksy i umożliwiający przeprocesowanie 96 próbek</t>
  </si>
  <si>
    <t>Illumina® Stranded Total RNA Prep, Ligation with Ribo-Zero Plus</t>
  </si>
  <si>
    <t>Zestaw odczynników do rybodeplcji i przygotowania niciowo-sepecyficznych bibliotek RNA-seq metodą ligacji kompatybilny z technologią Illumina, zestaw umożliwiający przeprocesowanie 96 próbek</t>
  </si>
  <si>
    <t>Illumina® Stranded mRNA Prep, Ligation</t>
  </si>
  <si>
    <t>Zestaw odczynników do wzbogacenia RNA w mRNA i przygotowania niciowo-sepecyficznych bibliotek mRNA-seq metodą ligacji kompatybilny z technologią Illumina;zestaw umożliwiający przeprocesowanie 96 próbek</t>
  </si>
  <si>
    <t>Nextera XT Index Kit v2 Set A</t>
  </si>
  <si>
    <t>zestaw odczynników zawierający indeksy typu "combinatorial"
przygotowania bibliotek, zestaw zawierający 96 indeksów i umożliwiający przeprocesowanie 384 próbek, set A</t>
  </si>
  <si>
    <t>Nextera XT Index Kit v2 Set B</t>
  </si>
  <si>
    <t>zestaw odczynników zawierający indeksy typu "combinatorial"
przygotowania bibliotek, zestaw zawierający 96 indeksów i umożliwiający przeprocesowanie 384 próbek, set B</t>
  </si>
  <si>
    <t>Nextera XT Index Kit v2 Set C</t>
  </si>
  <si>
    <t>zestaw odczynników zawierający indeksy typu "combinatorial"
przygotowania bibliotek, zestaw zawierający 96 indeksów i umożliwiający przeprocesowanie 384 próbek, set C</t>
  </si>
  <si>
    <t>Nextera XT Index Kit v2 Set D</t>
  </si>
  <si>
    <t>zestaw odczynników zawierający indeksy typu "combinatorial"
przygotowania bibliotek, zestaw zawierający 96 indeksów i umożliwiający przeprocesowanie 384 próbek, set D</t>
  </si>
  <si>
    <t xml:space="preserve">TruSeq DNA CD Indexes </t>
  </si>
  <si>
    <t>Zestaw podwójnych indeksów typu "combinatorial" do sekwencjonowania bibliotek DNA-Seq przygotowanych metodą ligacji; zestaw zawierający 96 indeksów i umożliwiający przeprocesowanie 96 próbek</t>
  </si>
  <si>
    <t xml:space="preserve">96 reakcji
</t>
  </si>
  <si>
    <t xml:space="preserve">IDT for Illumina – TruSeq DNA UD Indexes </t>
  </si>
  <si>
    <t>Zestaw unikalnych podwójnych indeksów do przygotowania bibliotek DNA-seq metodą ligacji; zestaw zawierający 96 indeksy i umożliwiający przeprocesowanie 96 próbek</t>
  </si>
  <si>
    <t>TruSeq-Methyl Capture EPIC Library Prep Kit</t>
  </si>
  <si>
    <t>Zestaw odczynników do przygotowania bibliotek do badania metylacji DNA metodą "bisulfite conversion" kompatybilny z technologią Illumina; zestaw zawierający 12 indeksów i umożliwiający przeprocesowanie 48 próbek</t>
  </si>
  <si>
    <t>48 reakcji</t>
  </si>
  <si>
    <t>TruSeq RNA Library Preparation Kit v2, Set A</t>
  </si>
  <si>
    <t>zestaw odczynników do przygotowania bibliotek z RNA metodą ligacyjną, kompatybilnych z systemami do  sekwencjonowania nowej generacji Illumina, do sekwencjonowania w trybie pojedynczego odczytu, sparowanego odczytu oraz sekwencjonowania multipleksowego, set A, zestaw zawierający 12 indeksów i umożliwiający przeprocesowanie 48 próbek</t>
  </si>
  <si>
    <t xml:space="preserve">TruSeq Small RNA Library Prep Kit -Set A </t>
  </si>
  <si>
    <t>zestaw odczynników do przygotowania bibliotek z małych  RNA  kompatybilnych z systemami do  sekwencjonowania nowej generacji Illumina, do sekwencjonowania multipleksowego, set A, zestaw umożliwiający przeprocesowanie 24 próbek</t>
  </si>
  <si>
    <t>TruSeq Small RNA Library Prep Kit -Set B</t>
  </si>
  <si>
    <t>zestaw odczynników do przygotowania bibliotek z małych  RNA kompatybilnych z systemami do  sekwencjonowania nowej generacji Illumina, do sekwencjonowania multipleksowego, set B, zestaw umożliwiający przeprocesowanie 24 próbek</t>
  </si>
  <si>
    <t>24 reakcji</t>
  </si>
  <si>
    <t>TruSeq Small RNA Library Prep Kit -Set C</t>
  </si>
  <si>
    <t>zestaw odczynników do przygotowania bibliotek z małych RNA  kompatybilnych z systemami do  sekwencjonowania nowej generacji Illumina, do sekwencjonowania multipleksowego, set C, zestaw umożliwiający przeprocesowanie 24 próbek</t>
  </si>
  <si>
    <t>TruSeq Small RNA Library Prep Kit -Set D</t>
  </si>
  <si>
    <t>zestaw odczynników do przygotowania bibliotek z total RNA kompatybilnych z systemami do  sekwencjonowania nowej generacji Illumina, do sekwencjonowania multipleksowego, set D, zestaw umożliwiający przeprocesowanie 24 próbek</t>
  </si>
  <si>
    <t>TruSeq® Stranded Total RNA Library Prep 
Human/Mouse/Rat</t>
  </si>
  <si>
    <t>zestaw odczynników do rybodeplecji (próbki ludzkie, mysie i szczurze) i przygotowania bibliotek z RNA metodą ligacyjną, kompatybilnych z systemami do  sekwencjonowania nowej generacji Illumina, do sekwencjonowania w trybie pojedynczego odczytu, sparowanego odczytu oraz sekwencjonowania multipleksowego, zestaw umożliwiający przeprocesowanie 96 próbek</t>
  </si>
  <si>
    <t>TruSeq® Stranded Total RNA Library Prep Gold</t>
  </si>
  <si>
    <t>zestaw odczynników do rybodeplecji (próbki ludzkie, mysie i szczurze oraz mtRNA) i przygotowania bibliotek z RNA metodą ligacyjną, kompatybilnych z systemami do  sekwencjonowania nowej generacji Illumina, do sekwencjonowania w trybie pojedynczego odczytu, sparowanego odczytu oraz sekwencjonowania multipleksowego, zestaw umożliwiający przeprocesowanie 96 próbek</t>
  </si>
  <si>
    <t>96 reakcji</t>
  </si>
  <si>
    <t>TruSeq Stranded mRNA Library Prep</t>
  </si>
  <si>
    <t>Zestaw odczynników do wzbogacenia RNA w mRNA i przygotowania niciowo-sepecyficznych bibliotek mRNA-seq metodą ligacji w technologii TruSeq kompatybilny z technologią Illumina; zestaw umożliwiający przeprocesowanie 96 próbek</t>
  </si>
  <si>
    <t xml:space="preserve">TruSeq® Stranded Total RNA Library Prep Plant </t>
  </si>
  <si>
    <t>Zestaw odczynników do rybodeplcji próbek roślinnego RNAi przygotowania niciowo-sepecyficznych bibliotek RNA-seq metodą ligacji kompatybilny z technologią Illumina, zestaw umożliwiający przeprocesowanie 96 próbek</t>
  </si>
  <si>
    <t>Zestaw odczynników do sekwencjonowania z systemem Illumina NovaSeq 6000 w wersji v1.5, umożliwiający wykonanie 300 cykli w skali S4</t>
  </si>
  <si>
    <t>1 zestaw</t>
  </si>
  <si>
    <t>NovaSeq 6000 S4 Reagent Kit v1.5, 200 cykli</t>
  </si>
  <si>
    <t>Zestaw odczynników do sekwencjonowania z systemem Illumina NovaSeq 6000 w wersji v1.5, umożliwiający wykonanie 200 cykli w skali S4</t>
  </si>
  <si>
    <t>NovaSeq 6000 S4 Reagent Kit v1.5 , 35 cykli</t>
  </si>
  <si>
    <t>Zestaw odczynników do sekwencjonowania z systemem Illumina NovaSeq 6000 w wersji v1.5, umożliwiający wykonanie 35 cykli w skali S4</t>
  </si>
  <si>
    <t>NovaSeq 6000 S2 Reagent Kit v1.5 , 300 cykli</t>
  </si>
  <si>
    <t>Zestaw odczynników do sekwencjonowania z systemem Illumina NovaSeq 6000 w wersji v1.5, umożliwiający wykonanie 300 cykli w skali S2</t>
  </si>
  <si>
    <t>NovaSeq 6000 S2 Reagent Kit v1.5, 200 cykli</t>
  </si>
  <si>
    <t>Zestaw odczynników do sekwencjonowania z systemem Illumina NovaSeq 6000 w wersji v1.5, umożliwiający wykonanie 200 cykli w skali S2</t>
  </si>
  <si>
    <t>NovaSeq 6000 S4 Reagent Kit v1.5, 300 cykli</t>
  </si>
  <si>
    <t>NovaSeq 6000 S2 Reagent Kit v1.5, 100 cykli</t>
  </si>
  <si>
    <t>Zestaw odczynników do sekwencjonowania z systemem Illumina NovaSeq 6000 w wersji v1.5, umożliwiający wykonanie 100 cykli w skali S2</t>
  </si>
  <si>
    <t>NovaSeq 6000 S1 Reagent Kit v1.5, 300 cykli</t>
  </si>
  <si>
    <t>Zestaw odczynników do sekwencjonowania z systemem Illumina NovaSeq 6000 w wersji v1.5, umożliwiający wykonanie 300 cykli w skali S1</t>
  </si>
  <si>
    <t>NovaSeq 6000 S1 Reagent Kit v1.5, 200 cykli</t>
  </si>
  <si>
    <t>Zestaw odczynników do sekwencjonowania z systemem Illumina NovaSeq 6000 w wersji v1.5, umożliwiający wykonanie 200 cykli w skali S1</t>
  </si>
  <si>
    <t>NovaSeq 6000 S1 Reagent Kit v1.5, 100 cykli</t>
  </si>
  <si>
    <t>Zestaw odczynników do sekwencjonowania z systemem Illumina NovaSeq 6000 w wersji v1.5, umożliwiający wykonanie 100 cykli w skali S1</t>
  </si>
  <si>
    <t>NovaSeq 6000 SP Reagent Kit v1.5 , 500 cykli</t>
  </si>
  <si>
    <t>Zestaw odczynników do sekwencjonowania z systemem Illumina NovaSeq 6000 w wersji v1.5, umożliwiający wykonanie 500 cykli w skali SP</t>
  </si>
  <si>
    <t>NovaSeq 6000 SP Reagent Kit v1.5, 300 cykli</t>
  </si>
  <si>
    <t>Zestaw odczynników do sekwencjonowania z systemem Illumina NovaSeq 6000 w wersji v1.5, umożliwiający wykonanie 300 cykli w skali SP</t>
  </si>
  <si>
    <t>NovaSeq 6000 SP Reagent Kit v1.5, 200 cykli</t>
  </si>
  <si>
    <t>Zestaw odczynników do sekwencjonowania z systemem Illumina NovaSeq 6000 w wersji v1.5, umożliwiający wykonanie 200 cykli w skali SP</t>
  </si>
  <si>
    <t>NovaSeq 6000 SP Reagent Kit v1.5, 100 cykli</t>
  </si>
  <si>
    <t>Zestaw odczynników do sekwencjonowania z systemem Illumina NovaSeq 6000 w wersji v1.5, umożliwiający wykonanie 100 cykli w skali SP</t>
  </si>
  <si>
    <t>NextSeq 500/550 High Output Kit v2.5, 75 cykli</t>
  </si>
  <si>
    <t>Zestaw odczynników do sekwencjonowania z systemem NextSeq500/550 w wersji v2.5, umożliwiający wykonanie 75 cykli w skali High Output</t>
  </si>
  <si>
    <t>NextSeq 500/550 High Output Kit v2.5, 150 cykli</t>
  </si>
  <si>
    <t>Zestaw odczynników do sekwencjonowania z systemem NextSeq500/550 w wersji v2.5, umożliwiający wykonanie 150 cykli w skali High Output</t>
  </si>
  <si>
    <t>NextSeq 500/550 High Output Kit v2.5, 300 cykli</t>
  </si>
  <si>
    <t>Zestaw odczynników do sekwencjonowania z systemem NextSeq500/550 w wersji v2.5, umożliwiający wykonanie 300 cykli w skali High Output</t>
  </si>
  <si>
    <t>NextSeq 500/550 Mid Output Kit v2.5 , 150 cykli</t>
  </si>
  <si>
    <t>Zestaw odczynników do sekwencjonowania z systemem NextSeq500/550 w wersji v2.5, umożliwiający wykonanie 150 cykli w skali Mid Output</t>
  </si>
  <si>
    <t>NextSeq 500/550 Mid Output Kit v2.5, 300 cykli</t>
  </si>
  <si>
    <t>Zestaw odczynników do sekwencjonowania z systemem NextSeq500/550 w wersji v2.5, umożliwiający wykonanie min. 300 cykli w skali Mid Output</t>
  </si>
  <si>
    <t>MiSeq Reagent Kit v2, 50 cykli</t>
  </si>
  <si>
    <t>Zestaw odczynników do przeprowadzenia min. 50 cykli sekwencjonowania z użyciem systemu MiSeq oraz Flow Cell v2</t>
  </si>
  <si>
    <t>MiSeq Reagent Kit v2, 300 cykli</t>
  </si>
  <si>
    <t>Zestaw odczynników do przeprowadzenia min. 300 cykli sekwencjonowania z użyciem systemu MiSeq oraz Flow Cell v2</t>
  </si>
  <si>
    <t>MiSeq Reagent Kit v2, 500 cykli</t>
  </si>
  <si>
    <t>Zestaw odczynników do przeprowadzenia min. 500 cykli sekwencjonowania z użyciem systemu MiSeq oraz Flow Cell v2</t>
  </si>
  <si>
    <t>MiSeq Reagent Micro Kit v2, 300 cykli</t>
  </si>
  <si>
    <t>Zestaw odczynników do przeprowadzenia min. 300 cykli sekwencjonowania z użyciem systemu MiSeq oraz Flow Cell Micro v2</t>
  </si>
  <si>
    <t>MiSeq Reagent Nano Kit v2, 300 cykli</t>
  </si>
  <si>
    <t>Zestaw odczynników do przeprowadzenia min. 300 cykli sekwencjonowania z użyciem systemu MiSeq oraz Flow Cell Nano v2</t>
  </si>
  <si>
    <t>MiSeq Reagent Nano Kit v2 , 500 cykli</t>
  </si>
  <si>
    <t>Zestaw odczynników do przeprowadzenia min. 500 cykli sekwencjonowania z użyciem systemu MiSeq oraz Flow Cell Nano v2</t>
  </si>
  <si>
    <t>MiSeq Reagent Kit v3, 150 cykli</t>
  </si>
  <si>
    <t>Zestaw odczynników do przeprowadzenia min. 150 cykli sekwencjonowania z użyciem systemu MiSeq oraz Flow Cell v3</t>
  </si>
  <si>
    <t>MiSeq Reagent Kit v3, 600 cykli</t>
  </si>
  <si>
    <t>Zestaw odczynników do przeprowadzenia min. 600 cykli sekwencjonowania z użyciem systemu MiSeq oraz Flow Cell v3</t>
  </si>
  <si>
    <t>Kontrolna biblioteka genomowa (PhIX) do sekwencjonowania z systemem NextSeq</t>
  </si>
  <si>
    <t>NovaSeq XP 4-Lane Kit v1.5</t>
  </si>
  <si>
    <t>Zestaw odczynników do podziału na 4 linie podczas sekwencjonowania z wykorzystaniem sekwenatora Illumina NovaSeq 6000</t>
  </si>
  <si>
    <t>NovaSeq XP 2-Lane Kit v1.5</t>
  </si>
  <si>
    <t>Zestaw odczynników do podziału na 2 linie podczas sekwencjonowania z wykorzystaniem sekwenatora Illumina NovaSeq 6000</t>
  </si>
  <si>
    <t>Illumina® Ribo-Zero Plus rRNA Depletion Kit</t>
  </si>
  <si>
    <t>Zestaw do rybodplecji umożliwiajacy wydajne usunięcie rRNA pochodzenia ludzkiego, mysiego, szczurzego i bakteryjnego, oraz transkryptów globinowych, zestaw umożliwiający przeprowadzenie 16 reakcji</t>
  </si>
  <si>
    <t>Illumina Ribo-Zero plus rRNA Depletion Kit (96 Samples)</t>
  </si>
  <si>
    <t>Zestaw do rybodplecji umożliwiajacy wydajne usunięcie rRNA pochodzenia ludzkiego, mysiego, szczurzego i bakteryjnego, oraz transkryptów globinowych, zestaw umożliwiający przeprowadzenie 96 reakcji</t>
  </si>
  <si>
    <t>Zestaw odczynników zawierających 0,17 ml tagmentazy TDE1 oraz bufor do przeprowadzanie reakcji tagmentacji</t>
  </si>
  <si>
    <t xml:space="preserve">nazwa produktu </t>
  </si>
  <si>
    <t>wielkość</t>
  </si>
  <si>
    <t>Illumina® DNA PCR-Free Prep, Tagmentation</t>
  </si>
  <si>
    <t>Illumina® DNA PCR-Free R1 Sequencing Primer</t>
  </si>
  <si>
    <t>Illumina® DNA PCR-Free Sequencing and Indexing Primer</t>
  </si>
  <si>
    <t xml:space="preserve">IDT® for Illumina® DNA/RNA UD Indexes Set A, Tagmentation </t>
  </si>
  <si>
    <t>IDT® for Illumina® DNA/RNA UD Indexes Set B, Tagmentation</t>
  </si>
  <si>
    <t>Illumina® Lysis Kit</t>
  </si>
  <si>
    <t xml:space="preserve">Illumina® DNA Prep, (M) Tagmentation </t>
  </si>
  <si>
    <t>Illumina® DNA Prep with Enrichment, (S) Tagmentation</t>
  </si>
  <si>
    <t>16 reakcji</t>
  </si>
  <si>
    <t>Illumina® DNA Prep, (S) Tagmentation</t>
  </si>
  <si>
    <t>Illumina Exome Panel – Enrichment Oligos Only</t>
  </si>
  <si>
    <t>TruSight One – Enrichment Oligos only</t>
  </si>
  <si>
    <t>6 reakcji</t>
  </si>
  <si>
    <t>TruSight One Expanded – Enrichment Oligos only</t>
  </si>
  <si>
    <t>TruSight Cardio – Enrichment Oligos only</t>
  </si>
  <si>
    <t>8 reakcji</t>
  </si>
  <si>
    <t>TruSight Hereditary Cancer – Enrichment Oligos</t>
  </si>
  <si>
    <t>TruSight Cancer – Enrichment Oligos only</t>
  </si>
  <si>
    <t>Illumina® RNA Prep with Enrichment, (L) Tagmentation</t>
  </si>
  <si>
    <t>* w przypadku oferowanego produktu równoważnego należy wpisać nazwę produktu w kolumnie nr 2 oraz opis produktu równoważnego w kolumnie nr 3</t>
  </si>
  <si>
    <t>IDT® for Illumina® DNA/RNA UD Indexes Set A</t>
  </si>
  <si>
    <t>IDT® for Illumina® DNA/RNA UD Indexes Set B</t>
  </si>
  <si>
    <t>384 reakcji</t>
  </si>
  <si>
    <t>Zestaw unikalnych podwójnych indeksów do sekwencjonowania bibliotek przygotowanych metodą tagmentacji, set A; zestaw umożliwiający przeprocesowanie 96 próbek</t>
  </si>
  <si>
    <t>Zestaw unikalnych podwójnych indeksów do sekwencjonowania bibliotek przygotowanych metodą tagmentacji, set B; zestaw umożliwiający przeprocesowanie 96 próbek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</si>
</sst>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13" x14ac:knownFonts="1">
    <font>
      <sz val="11"/>
      <color theme="1"/>
      <name val="Calibri"/>
      <family val="2"/>
      <charset val="238"/>
      <scheme val="minor"/>
    </font>
    <font>
      <sz val="10"/>
      <color theme="0"/>
      <name val="Calibri"/>
      <family val="2"/>
      <charset val="238"/>
      <scheme val="minor"/>
    </font>
    <font>
      <sz val="10"/>
      <color theme="1"/>
      <name val="Calibri"/>
      <family val="2"/>
      <charset val="238"/>
      <scheme val="minor"/>
    </font>
    <font>
      <b/>
      <sz val="10"/>
      <color theme="1"/>
      <name val="Calibri"/>
      <family val="2"/>
      <charset val="238"/>
      <scheme val="minor"/>
    </font>
    <font>
      <b/>
      <sz val="10"/>
      <color theme="0"/>
      <name val="Calibri"/>
      <family val="2"/>
      <charset val="238"/>
      <scheme val="minor"/>
    </font>
    <font>
      <b/>
      <i/>
      <sz val="9"/>
      <color theme="1"/>
      <name val="Calibri"/>
      <family val="2"/>
      <charset val="238"/>
      <scheme val="minor"/>
    </font>
    <font>
      <sz val="9"/>
      <color theme="1"/>
      <name val="Calibri"/>
      <family val="2"/>
      <charset val="238"/>
      <scheme val="minor"/>
    </font>
    <font>
      <sz val="11"/>
      <color rgb="FF000000"/>
      <name val="Calibri"/>
      <family val="2"/>
      <charset val="238"/>
    </font>
    <font>
      <b/>
      <sz val="6"/>
      <color theme="0" tint="-0.34998626667073579"/>
      <name val="Calibri"/>
      <family val="2"/>
      <charset val="238"/>
      <scheme val="minor"/>
    </font>
    <font>
      <i/>
      <sz val="10"/>
      <color theme="1"/>
      <name val="Calibri"/>
      <family val="2"/>
      <charset val="238"/>
      <scheme val="minor"/>
    </font>
    <font>
      <sz val="6"/>
      <color theme="1"/>
      <name val="Calibri"/>
      <family val="2"/>
      <charset val="238"/>
      <scheme val="minor"/>
    </font>
    <font>
      <b/>
      <sz val="11"/>
      <color theme="1"/>
      <name val="Calibri"/>
      <family val="2"/>
      <charset val="238"/>
      <scheme val="minor"/>
    </font>
    <font>
      <sz val="10"/>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rgb="FFC0C0C0"/>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164" fontId="7" fillId="0" borderId="0"/>
  </cellStyleXfs>
  <cellXfs count="115">
    <xf numFmtId="0" fontId="0" fillId="0" borderId="0" xfId="0"/>
    <xf numFmtId="0" fontId="1" fillId="0" borderId="0" xfId="0" applyFont="1"/>
    <xf numFmtId="0" fontId="2" fillId="0" borderId="0" xfId="0" applyFont="1"/>
    <xf numFmtId="0" fontId="4" fillId="0" borderId="0" xfId="0" applyFont="1" applyAlignment="1">
      <alignment vertical="center"/>
    </xf>
    <xf numFmtId="0" fontId="3" fillId="0" borderId="0" xfId="0" applyFont="1" applyAlignment="1">
      <alignment vertical="center"/>
    </xf>
    <xf numFmtId="0" fontId="5" fillId="3" borderId="1" xfId="0" applyFont="1" applyFill="1" applyBorder="1" applyAlignment="1">
      <alignment horizontal="center" vertical="center" wrapText="1"/>
    </xf>
    <xf numFmtId="0" fontId="6" fillId="0" borderId="0" xfId="0" applyFont="1"/>
    <xf numFmtId="0" fontId="3" fillId="3"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0" xfId="0" applyFont="1" applyAlignment="1">
      <alignment horizontal="center" vertical="center"/>
    </xf>
    <xf numFmtId="0" fontId="5" fillId="3" borderId="1" xfId="0" applyFont="1" applyFill="1" applyBorder="1" applyAlignment="1" applyProtection="1">
      <alignment horizontal="center" vertical="center" wrapText="1"/>
    </xf>
    <xf numFmtId="0" fontId="6" fillId="0" borderId="0" xfId="0" applyFont="1" applyProtection="1"/>
    <xf numFmtId="0" fontId="3" fillId="3" borderId="1" xfId="0" applyFont="1" applyFill="1" applyBorder="1" applyAlignment="1" applyProtection="1">
      <alignment horizontal="center" vertical="center" wrapText="1"/>
    </xf>
    <xf numFmtId="0" fontId="2" fillId="0" borderId="0" xfId="0" applyFont="1" applyProtection="1"/>
    <xf numFmtId="0" fontId="2" fillId="4" borderId="2"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vertical="center" wrapText="1"/>
    </xf>
    <xf numFmtId="0" fontId="2" fillId="4" borderId="1" xfId="0" applyFont="1" applyFill="1" applyBorder="1" applyAlignment="1" applyProtection="1">
      <alignment horizontal="center" vertical="center"/>
    </xf>
    <xf numFmtId="9" fontId="2" fillId="6" borderId="6" xfId="0" applyNumberFormat="1" applyFont="1" applyFill="1" applyBorder="1" applyAlignment="1" applyProtection="1">
      <alignment vertical="center" wrapText="1"/>
      <protection locked="0"/>
    </xf>
    <xf numFmtId="0" fontId="2"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8" fillId="5" borderId="3" xfId="0" applyFont="1" applyFill="1" applyBorder="1" applyAlignment="1" applyProtection="1">
      <alignment horizontal="center" vertical="center" wrapText="1"/>
    </xf>
    <xf numFmtId="165" fontId="3" fillId="4" borderId="3" xfId="0" applyNumberFormat="1" applyFont="1" applyFill="1" applyBorder="1" applyAlignment="1" applyProtection="1">
      <alignment horizontal="center" wrapText="1"/>
    </xf>
    <xf numFmtId="0" fontId="2" fillId="0" borderId="0" xfId="0" applyFont="1" applyAlignment="1" applyProtection="1">
      <alignment horizontal="justify" vertical="center"/>
    </xf>
    <xf numFmtId="0" fontId="2" fillId="5" borderId="1" xfId="0" applyFont="1" applyFill="1" applyBorder="1" applyAlignment="1" applyProtection="1">
      <alignment horizontal="left" vertical="center" wrapText="1"/>
    </xf>
    <xf numFmtId="0" fontId="2" fillId="5"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Border="1" applyAlignment="1" applyProtection="1">
      <alignment horizontal="center" vertical="center"/>
    </xf>
    <xf numFmtId="0" fontId="2" fillId="0" borderId="1" xfId="0" applyFont="1" applyBorder="1"/>
    <xf numFmtId="0" fontId="2" fillId="0" borderId="1" xfId="0" applyFont="1" applyBorder="1" applyAlignment="1">
      <alignment horizontal="center" vertical="center"/>
    </xf>
    <xf numFmtId="49" fontId="0" fillId="7" borderId="1" xfId="0" applyNumberFormat="1" applyFont="1" applyFill="1" applyBorder="1" applyAlignment="1" applyProtection="1">
      <alignment horizontal="center"/>
      <protection locked="0"/>
    </xf>
    <xf numFmtId="0" fontId="0" fillId="7" borderId="1" xfId="0" applyFont="1" applyFill="1" applyBorder="1" applyAlignment="1" applyProtection="1">
      <alignment wrapText="1"/>
      <protection locked="0"/>
    </xf>
    <xf numFmtId="0" fontId="0" fillId="7" borderId="1" xfId="0" applyFont="1"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1" xfId="0" applyFill="1" applyBorder="1" applyAlignment="1">
      <alignment horizontal="center"/>
    </xf>
    <xf numFmtId="0" fontId="0" fillId="7" borderId="1" xfId="0" applyFont="1" applyFill="1" applyBorder="1" applyAlignment="1">
      <alignment wrapText="1"/>
    </xf>
    <xf numFmtId="0" fontId="0" fillId="7" borderId="1" xfId="0" applyFont="1" applyFill="1" applyBorder="1" applyAlignment="1" applyProtection="1">
      <alignment horizontal="left"/>
      <protection locked="0"/>
    </xf>
    <xf numFmtId="49" fontId="0" fillId="8" borderId="2" xfId="0" applyNumberFormat="1" applyFill="1" applyBorder="1" applyAlignment="1" applyProtection="1">
      <alignment horizontal="center"/>
      <protection locked="0"/>
    </xf>
    <xf numFmtId="0" fontId="0" fillId="8" borderId="2" xfId="0" applyFill="1" applyBorder="1" applyProtection="1">
      <protection locked="0"/>
    </xf>
    <xf numFmtId="0" fontId="0" fillId="8" borderId="1" xfId="0" applyFill="1" applyBorder="1" applyAlignment="1" applyProtection="1">
      <alignment horizontal="center"/>
      <protection locked="0"/>
    </xf>
    <xf numFmtId="0" fontId="0" fillId="8" borderId="1" xfId="0" applyFill="1" applyBorder="1" applyProtection="1">
      <protection locked="0"/>
    </xf>
    <xf numFmtId="0" fontId="0" fillId="7" borderId="1" xfId="0" applyFill="1" applyBorder="1" applyAlignment="1">
      <alignment horizontal="left"/>
    </xf>
    <xf numFmtId="9" fontId="2" fillId="6"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xf>
    <xf numFmtId="0" fontId="8" fillId="5" borderId="8" xfId="0" applyFont="1" applyFill="1" applyBorder="1" applyAlignment="1" applyProtection="1">
      <alignment horizontal="center" vertical="center" wrapText="1"/>
    </xf>
    <xf numFmtId="0" fontId="0" fillId="7" borderId="4" xfId="0" applyFont="1" applyFill="1" applyBorder="1" applyAlignment="1" applyProtection="1">
      <alignment horizontal="center"/>
      <protection locked="0"/>
    </xf>
    <xf numFmtId="0" fontId="0" fillId="7" borderId="2" xfId="0" applyFont="1" applyFill="1" applyBorder="1" applyAlignment="1" applyProtection="1">
      <alignment horizontal="center"/>
      <protection locked="0"/>
    </xf>
    <xf numFmtId="49" fontId="0" fillId="5" borderId="2" xfId="0" applyNumberFormat="1" applyFill="1" applyBorder="1" applyAlignment="1" applyProtection="1">
      <alignment horizontal="center"/>
      <protection locked="0"/>
    </xf>
    <xf numFmtId="0" fontId="0" fillId="5" borderId="2" xfId="0" applyFill="1" applyBorder="1" applyProtection="1">
      <protection locked="0"/>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1" xfId="0" applyFill="1" applyBorder="1" applyAlignment="1" applyProtection="1">
      <alignment horizontal="center"/>
      <protection locked="0"/>
    </xf>
    <xf numFmtId="0" fontId="0" fillId="5" borderId="1" xfId="0" applyFill="1" applyBorder="1" applyProtection="1">
      <protection locked="0"/>
    </xf>
    <xf numFmtId="0" fontId="8" fillId="5" borderId="9" xfId="0" applyFont="1" applyFill="1" applyBorder="1" applyAlignment="1" applyProtection="1">
      <alignment horizontal="center" vertical="center" wrapText="1"/>
    </xf>
    <xf numFmtId="165" fontId="3" fillId="5" borderId="1" xfId="0" applyNumberFormat="1" applyFont="1" applyFill="1" applyBorder="1" applyAlignment="1" applyProtection="1">
      <alignment horizontal="center" wrapText="1"/>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2" fillId="5" borderId="1" xfId="0" applyFont="1" applyFill="1" applyBorder="1" applyAlignment="1">
      <alignment horizontal="center" vertical="center" wrapText="1"/>
    </xf>
    <xf numFmtId="0" fontId="11" fillId="0" borderId="1" xfId="0" applyFont="1" applyBorder="1" applyAlignment="1">
      <alignment horizontal="center"/>
    </xf>
    <xf numFmtId="0" fontId="0" fillId="0" borderId="1" xfId="0" applyBorder="1"/>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9" fontId="2" fillId="6" borderId="4" xfId="0" applyNumberFormat="1" applyFont="1" applyFill="1" applyBorder="1" applyAlignment="1" applyProtection="1">
      <alignment horizontal="center" vertical="center" wrapText="1"/>
      <protection locked="0"/>
    </xf>
    <xf numFmtId="9" fontId="2" fillId="6" borderId="2" xfId="0" applyNumberFormat="1" applyFont="1" applyFill="1" applyBorder="1" applyAlignment="1" applyProtection="1">
      <alignment horizontal="center" vertical="center" wrapText="1"/>
      <protection locked="0"/>
    </xf>
    <xf numFmtId="165" fontId="2" fillId="5" borderId="4" xfId="0" applyNumberFormat="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0" fontId="12"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alignment horizontal="center" vertical="center"/>
    </xf>
    <xf numFmtId="165" fontId="2" fillId="0" borderId="4"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9" fontId="2" fillId="6" borderId="4" xfId="0" applyNumberFormat="1" applyFont="1" applyFill="1" applyBorder="1" applyAlignment="1" applyProtection="1">
      <alignment horizontal="center" vertical="center" wrapText="1"/>
      <protection locked="0"/>
    </xf>
    <xf numFmtId="9" fontId="2" fillId="6" borderId="2" xfId="0" applyNumberFormat="1" applyFont="1" applyFill="1" applyBorder="1" applyAlignment="1" applyProtection="1">
      <alignment horizontal="center" vertical="center" wrapText="1"/>
      <protection locked="0"/>
    </xf>
    <xf numFmtId="165" fontId="2" fillId="5" borderId="4" xfId="0" applyNumberFormat="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0" borderId="0" xfId="0" applyFont="1" applyAlignment="1">
      <alignment horizontal="left" vertical="center"/>
    </xf>
    <xf numFmtId="0" fontId="3" fillId="2"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9" fillId="4" borderId="0" xfId="0" applyFont="1" applyFill="1" applyAlignment="1" applyProtection="1">
      <alignment horizontal="center" vertical="center" wrapText="1"/>
    </xf>
    <xf numFmtId="0" fontId="2" fillId="0" borderId="5" xfId="0" applyFont="1" applyBorder="1" applyAlignment="1" applyProtection="1">
      <alignment horizontal="center" vertical="center" wrapText="1"/>
    </xf>
    <xf numFmtId="165" fontId="2" fillId="5" borderId="4" xfId="0" applyNumberFormat="1" applyFont="1" applyFill="1" applyBorder="1" applyAlignment="1" applyProtection="1">
      <alignment horizontal="center" vertical="center" wrapText="1"/>
    </xf>
    <xf numFmtId="165" fontId="2" fillId="5" borderId="2" xfId="0" applyNumberFormat="1" applyFont="1" applyFill="1" applyBorder="1" applyAlignment="1" applyProtection="1">
      <alignment horizontal="center" vertical="center" wrapText="1"/>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165" fontId="2" fillId="0" borderId="4" xfId="1" applyNumberFormat="1" applyFont="1" applyFill="1" applyBorder="1" applyAlignment="1" applyProtection="1">
      <alignment horizontal="center" vertical="center"/>
      <protection locked="0"/>
    </xf>
    <xf numFmtId="165" fontId="2" fillId="0" borderId="2" xfId="1"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0" borderId="4" xfId="0" applyFont="1" applyBorder="1" applyAlignment="1" applyProtection="1">
      <alignment horizontal="center"/>
    </xf>
    <xf numFmtId="0" fontId="2" fillId="0" borderId="2" xfId="0" applyFont="1" applyBorder="1" applyAlignment="1" applyProtection="1">
      <alignment horizontal="center"/>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9" fontId="2" fillId="0" borderId="4" xfId="0" applyNumberFormat="1" applyFont="1" applyBorder="1" applyAlignment="1" applyProtection="1">
      <alignment horizontal="center"/>
      <protection locked="0"/>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lignment horizontal="center"/>
    </xf>
    <xf numFmtId="0" fontId="2" fillId="0" borderId="2" xfId="0" applyFont="1" applyBorder="1" applyAlignment="1">
      <alignment horizontal="center"/>
    </xf>
    <xf numFmtId="0" fontId="0" fillId="7" borderId="4" xfId="0" applyFont="1" applyFill="1" applyBorder="1" applyAlignment="1" applyProtection="1">
      <alignment horizontal="center"/>
      <protection locked="0"/>
    </xf>
    <xf numFmtId="0" fontId="0" fillId="7" borderId="2" xfId="0" applyFont="1" applyFill="1" applyBorder="1" applyAlignment="1" applyProtection="1">
      <alignment horizontal="center"/>
      <protection locked="0"/>
    </xf>
    <xf numFmtId="0" fontId="0" fillId="7" borderId="4" xfId="0" applyFill="1" applyBorder="1" applyAlignment="1">
      <alignment horizontal="center"/>
    </xf>
    <xf numFmtId="0" fontId="0" fillId="7" borderId="2" xfId="0" applyFill="1" applyBorder="1" applyAlignment="1">
      <alignment horizontal="center"/>
    </xf>
    <xf numFmtId="0" fontId="0" fillId="7" borderId="4"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0" fillId="0" borderId="4"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5" borderId="4" xfId="0" applyFill="1" applyBorder="1" applyAlignment="1" applyProtection="1">
      <alignment horizontal="center" wrapText="1"/>
      <protection locked="0"/>
    </xf>
    <xf numFmtId="0" fontId="0" fillId="5" borderId="2" xfId="0" applyFill="1" applyBorder="1" applyAlignment="1" applyProtection="1">
      <alignment horizontal="center" wrapText="1"/>
      <protection locked="0"/>
    </xf>
  </cellXfs>
  <cellStyles count="2">
    <cellStyle name="Excel Built-in Normal" xfId="1"/>
    <cellStyle name="Normalny" xfId="0" builtinId="0"/>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12140566"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797291"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682991"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378191"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863966"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502016"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568691"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844916"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a:extLst>
            <a:ext uri="{FF2B5EF4-FFF2-40B4-BE49-F238E27FC236}">
              <a16:creationId xmlns:a16="http://schemas.microsoft.com/office/drawing/2014/main" xmlns="" id="{4892E74A-5BBE-4E77-AD0D-911DADC560BA}"/>
            </a:ext>
          </a:extLst>
        </xdr:cNvPr>
        <xdr:cNvGrpSpPr/>
      </xdr:nvGrpSpPr>
      <xdr:grpSpPr>
        <a:xfrm>
          <a:off x="502919" y="121920"/>
          <a:ext cx="8606791" cy="1400176"/>
          <a:chOff x="379094" y="7620"/>
          <a:chExt cx="7941946" cy="1400176"/>
        </a:xfrm>
      </xdr:grpSpPr>
      <xdr:pic>
        <xdr:nvPicPr>
          <xdr:cNvPr id="3" name="Obraz 2" descr="C:\Users\ANOWAK~1.CEN\AppData\Local\Temp\Rar$DIa6912.15503\FNPlogoKOLORpl.png">
            <a:extLst>
              <a:ext uri="{FF2B5EF4-FFF2-40B4-BE49-F238E27FC236}">
                <a16:creationId xmlns:a16="http://schemas.microsoft.com/office/drawing/2014/main" xmlns="" id="{A4FED581-485F-41A2-A139-5C1CEE38AB32}"/>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a:extLst>
              <a:ext uri="{FF2B5EF4-FFF2-40B4-BE49-F238E27FC236}">
                <a16:creationId xmlns:a16="http://schemas.microsoft.com/office/drawing/2014/main" xmlns="" id="{C0481ED5-697F-4675-9CA4-22E8B262D3C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a:extLst>
              <a:ext uri="{FF2B5EF4-FFF2-40B4-BE49-F238E27FC236}">
                <a16:creationId xmlns:a16="http://schemas.microsoft.com/office/drawing/2014/main" xmlns="" id="{702B683D-D454-404F-9F58-349180091FDD}"/>
              </a:ext>
            </a:extLst>
          </xdr:cNvPr>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a:extLst>
              <a:ext uri="{FF2B5EF4-FFF2-40B4-BE49-F238E27FC236}">
                <a16:creationId xmlns:a16="http://schemas.microsoft.com/office/drawing/2014/main" xmlns="" id="{2E8A5392-2B8F-4FEF-887A-B572B3C74AAE}"/>
              </a:ext>
            </a:extLst>
          </xdr:cNvPr>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a:extLst>
              <a:ext uri="{FF2B5EF4-FFF2-40B4-BE49-F238E27FC236}">
                <a16:creationId xmlns:a16="http://schemas.microsoft.com/office/drawing/2014/main" xmlns="" id="{934052E6-9F21-48F3-97D9-2EDEF52AC6CB}"/>
              </a:ext>
            </a:extLst>
          </xdr:cNvPr>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topLeftCell="A102" workbookViewId="0">
      <selection activeCell="A119" sqref="A119:A120"/>
    </sheetView>
  </sheetViews>
  <sheetFormatPr defaultColWidth="8.85546875" defaultRowHeight="12.75" x14ac:dyDescent="0.2"/>
  <cols>
    <col min="1" max="1" width="4.7109375" style="2" customWidth="1"/>
    <col min="2" max="2" width="63.85546875" style="10" customWidth="1"/>
    <col min="3" max="3" width="37.7109375" style="2" customWidth="1"/>
    <col min="4" max="4" width="17.140625" style="10" customWidth="1"/>
    <col min="5" max="5" width="8.57031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2
Załącznik do SIWZ  - Formularz cenowy"</f>
        <v>CeNT-361-9/2022 
Sukcesywna dostawa specjalistycznych odczynników laboratoryjnych dla CeNT UW - postępowanie 2
Załącznik do SIWZ  - Formularz cenowy</v>
      </c>
      <c r="B2" s="82"/>
      <c r="C2" s="82"/>
      <c r="D2" s="82"/>
      <c r="E2" s="82"/>
      <c r="F2" s="82"/>
      <c r="G2" s="82"/>
      <c r="H2" s="82"/>
      <c r="I2" s="82"/>
      <c r="J2" s="82"/>
    </row>
    <row r="3" spans="1:10" ht="14.45" customHeight="1" x14ac:dyDescent="0.2">
      <c r="A3" s="82"/>
      <c r="B3" s="82"/>
      <c r="C3" s="82"/>
      <c r="D3" s="82"/>
      <c r="E3" s="82"/>
      <c r="F3" s="82"/>
      <c r="G3" s="82"/>
      <c r="H3" s="82"/>
      <c r="I3" s="82"/>
      <c r="J3" s="82"/>
    </row>
    <row r="4" spans="1:10" x14ac:dyDescent="0.2">
      <c r="A4" s="3" t="s">
        <v>1</v>
      </c>
      <c r="B4" s="3" t="s">
        <v>17</v>
      </c>
      <c r="C4" s="3" t="s">
        <v>912</v>
      </c>
      <c r="D4" s="4"/>
      <c r="E4" s="4"/>
      <c r="F4" s="4"/>
      <c r="G4" s="4"/>
      <c r="H4" s="4"/>
      <c r="I4" s="4"/>
      <c r="J4" s="4"/>
    </row>
    <row r="5" spans="1:10" s="6" customFormat="1" ht="85.9" customHeight="1" x14ac:dyDescent="0.2">
      <c r="A5" s="5" t="s">
        <v>2</v>
      </c>
      <c r="B5" s="5" t="str">
        <f xml:space="preserve"> "Wzorcowa nazwa produktu " &amp;A4&amp;" lub oferowanego produktu równoważnego"</f>
        <v>Wzorcowa nazwa produktu część I lub oferowanego produktu równoważnego</v>
      </c>
      <c r="C5" s="5" t="s">
        <v>913</v>
      </c>
      <c r="D5" s="5" t="s">
        <v>3</v>
      </c>
      <c r="E5" s="5" t="s">
        <v>4</v>
      </c>
      <c r="F5" s="5" t="s">
        <v>5</v>
      </c>
      <c r="G5" s="5" t="s">
        <v>6</v>
      </c>
      <c r="H5" s="5" t="s">
        <v>7</v>
      </c>
      <c r="I5" s="5" t="s">
        <v>8</v>
      </c>
      <c r="J5" s="5" t="s">
        <v>9</v>
      </c>
    </row>
    <row r="6" spans="1:10" x14ac:dyDescent="0.2">
      <c r="A6" s="7">
        <v>1</v>
      </c>
      <c r="B6" s="7">
        <v>2</v>
      </c>
      <c r="C6" s="7">
        <v>3</v>
      </c>
      <c r="D6" s="7">
        <v>4</v>
      </c>
      <c r="E6" s="7">
        <v>5</v>
      </c>
      <c r="F6" s="7">
        <v>6</v>
      </c>
      <c r="G6" s="7">
        <v>7</v>
      </c>
      <c r="H6" s="7" t="s">
        <v>10</v>
      </c>
      <c r="I6" s="7" t="s">
        <v>11</v>
      </c>
      <c r="J6" s="7" t="s">
        <v>12</v>
      </c>
    </row>
    <row r="7" spans="1:10" ht="38.25" x14ac:dyDescent="0.2">
      <c r="A7" s="83">
        <v>1</v>
      </c>
      <c r="B7" s="8" t="s">
        <v>914</v>
      </c>
      <c r="C7" s="9" t="s">
        <v>915</v>
      </c>
      <c r="D7" s="70" t="s">
        <v>916</v>
      </c>
      <c r="E7" s="70">
        <v>1</v>
      </c>
      <c r="F7" s="72"/>
      <c r="G7" s="72"/>
      <c r="H7" s="76">
        <f>F7+F7*G7</f>
        <v>0</v>
      </c>
      <c r="I7" s="76">
        <f>G7+G7*H7</f>
        <v>0</v>
      </c>
      <c r="J7" s="76">
        <f>H7+H7*I7</f>
        <v>0</v>
      </c>
    </row>
    <row r="8" spans="1:10" x14ac:dyDescent="0.2">
      <c r="A8" s="84"/>
      <c r="B8" s="9" t="s">
        <v>14</v>
      </c>
      <c r="C8" s="9" t="s">
        <v>14</v>
      </c>
      <c r="D8" s="71"/>
      <c r="E8" s="71"/>
      <c r="F8" s="73"/>
      <c r="G8" s="73"/>
      <c r="H8" s="77"/>
      <c r="I8" s="77"/>
      <c r="J8" s="77"/>
    </row>
    <row r="9" spans="1:10" ht="51" x14ac:dyDescent="0.2">
      <c r="A9" s="83">
        <v>2</v>
      </c>
      <c r="B9" s="69" t="s">
        <v>917</v>
      </c>
      <c r="C9" s="9" t="s">
        <v>918</v>
      </c>
      <c r="D9" s="70" t="s">
        <v>961</v>
      </c>
      <c r="E9" s="70">
        <v>1</v>
      </c>
      <c r="F9" s="72"/>
      <c r="G9" s="72"/>
      <c r="H9" s="76">
        <f>F9+F9*G9</f>
        <v>0</v>
      </c>
      <c r="I9" s="76">
        <f>G9+G9*H9</f>
        <v>0</v>
      </c>
      <c r="J9" s="76">
        <f>H9+H9*I9</f>
        <v>0</v>
      </c>
    </row>
    <row r="10" spans="1:10" x14ac:dyDescent="0.2">
      <c r="A10" s="84"/>
      <c r="B10" s="9" t="s">
        <v>14</v>
      </c>
      <c r="C10" s="9" t="s">
        <v>14</v>
      </c>
      <c r="D10" s="71"/>
      <c r="E10" s="71"/>
      <c r="F10" s="73"/>
      <c r="G10" s="73"/>
      <c r="H10" s="77"/>
      <c r="I10" s="77"/>
      <c r="J10" s="77"/>
    </row>
    <row r="11" spans="1:10" ht="49.5" customHeight="1" x14ac:dyDescent="0.2">
      <c r="A11" s="61">
        <v>3</v>
      </c>
      <c r="B11" s="8" t="s">
        <v>1051</v>
      </c>
      <c r="C11" s="9" t="s">
        <v>1054</v>
      </c>
      <c r="D11" s="70" t="s">
        <v>961</v>
      </c>
      <c r="E11" s="63">
        <v>1</v>
      </c>
      <c r="F11" s="72"/>
      <c r="G11" s="65"/>
      <c r="H11" s="67">
        <f>F11+F11*G11</f>
        <v>0</v>
      </c>
      <c r="I11" s="67">
        <f>E11*F11</f>
        <v>0</v>
      </c>
      <c r="J11" s="67">
        <f>H11*E11</f>
        <v>0</v>
      </c>
    </row>
    <row r="12" spans="1:10" x14ac:dyDescent="0.2">
      <c r="A12" s="62"/>
      <c r="B12" s="9" t="s">
        <v>14</v>
      </c>
      <c r="C12" s="9" t="s">
        <v>14</v>
      </c>
      <c r="D12" s="71"/>
      <c r="E12" s="64"/>
      <c r="F12" s="73"/>
      <c r="G12" s="66"/>
      <c r="H12" s="68"/>
      <c r="I12" s="68"/>
      <c r="J12" s="68"/>
    </row>
    <row r="13" spans="1:10" ht="51" x14ac:dyDescent="0.2">
      <c r="A13" s="78">
        <v>4</v>
      </c>
      <c r="B13" s="8" t="s">
        <v>1052</v>
      </c>
      <c r="C13" s="9" t="s">
        <v>1055</v>
      </c>
      <c r="D13" s="70" t="s">
        <v>961</v>
      </c>
      <c r="E13" s="70">
        <v>1</v>
      </c>
      <c r="F13" s="72"/>
      <c r="G13" s="74"/>
      <c r="H13" s="76">
        <f>F13+F13*G13</f>
        <v>0</v>
      </c>
      <c r="I13" s="76">
        <f>E13*F13</f>
        <v>0</v>
      </c>
      <c r="J13" s="76">
        <f>H13*E13</f>
        <v>0</v>
      </c>
    </row>
    <row r="14" spans="1:10" x14ac:dyDescent="0.2">
      <c r="A14" s="79"/>
      <c r="B14" s="9" t="s">
        <v>14</v>
      </c>
      <c r="C14" s="9" t="s">
        <v>14</v>
      </c>
      <c r="D14" s="71"/>
      <c r="E14" s="71"/>
      <c r="F14" s="73"/>
      <c r="G14" s="75"/>
      <c r="H14" s="77"/>
      <c r="I14" s="77"/>
      <c r="J14" s="77"/>
    </row>
    <row r="15" spans="1:10" ht="51" x14ac:dyDescent="0.2">
      <c r="A15" s="78">
        <v>5</v>
      </c>
      <c r="B15" s="8" t="s">
        <v>920</v>
      </c>
      <c r="C15" s="9" t="s">
        <v>921</v>
      </c>
      <c r="D15" s="70" t="s">
        <v>961</v>
      </c>
      <c r="E15" s="70">
        <v>1</v>
      </c>
      <c r="F15" s="72"/>
      <c r="G15" s="74"/>
      <c r="H15" s="76">
        <f>F15+F15*G15</f>
        <v>0</v>
      </c>
      <c r="I15" s="76">
        <f>E15*F15</f>
        <v>0</v>
      </c>
      <c r="J15" s="76">
        <f>H15*E15</f>
        <v>0</v>
      </c>
    </row>
    <row r="16" spans="1:10" x14ac:dyDescent="0.2">
      <c r="A16" s="79">
        <v>3</v>
      </c>
      <c r="B16" s="9" t="s">
        <v>14</v>
      </c>
      <c r="C16" s="9" t="s">
        <v>14</v>
      </c>
      <c r="D16" s="71"/>
      <c r="E16" s="71"/>
      <c r="F16" s="73"/>
      <c r="G16" s="75"/>
      <c r="H16" s="77"/>
      <c r="I16" s="77"/>
      <c r="J16" s="77"/>
    </row>
    <row r="17" spans="1:10" ht="51" x14ac:dyDescent="0.2">
      <c r="A17" s="78">
        <v>6</v>
      </c>
      <c r="B17" s="8" t="s">
        <v>922</v>
      </c>
      <c r="C17" s="9" t="s">
        <v>923</v>
      </c>
      <c r="D17" s="70" t="s">
        <v>961</v>
      </c>
      <c r="E17" s="70">
        <v>1</v>
      </c>
      <c r="F17" s="72"/>
      <c r="G17" s="74"/>
      <c r="H17" s="76">
        <f>F17+F17*G17</f>
        <v>0</v>
      </c>
      <c r="I17" s="76">
        <f>E17*F17</f>
        <v>0</v>
      </c>
      <c r="J17" s="76">
        <f>H17*E17</f>
        <v>0</v>
      </c>
    </row>
    <row r="18" spans="1:10" x14ac:dyDescent="0.2">
      <c r="A18" s="79">
        <v>4</v>
      </c>
      <c r="B18" s="9" t="s">
        <v>14</v>
      </c>
      <c r="C18" s="9" t="s">
        <v>14</v>
      </c>
      <c r="D18" s="71"/>
      <c r="E18" s="71"/>
      <c r="F18" s="73"/>
      <c r="G18" s="75"/>
      <c r="H18" s="77"/>
      <c r="I18" s="77"/>
      <c r="J18" s="77"/>
    </row>
    <row r="19" spans="1:10" ht="63.75" x14ac:dyDescent="0.2">
      <c r="A19" s="78">
        <v>7</v>
      </c>
      <c r="B19" s="8" t="s">
        <v>924</v>
      </c>
      <c r="C19" s="9" t="s">
        <v>925</v>
      </c>
      <c r="D19" s="70" t="s">
        <v>919</v>
      </c>
      <c r="E19" s="70">
        <v>1</v>
      </c>
      <c r="F19" s="72"/>
      <c r="G19" s="74"/>
      <c r="H19" s="76">
        <f>F19+F19*G19</f>
        <v>0</v>
      </c>
      <c r="I19" s="76">
        <f>E19*F19</f>
        <v>0</v>
      </c>
      <c r="J19" s="76">
        <f>H19*E19</f>
        <v>0</v>
      </c>
    </row>
    <row r="20" spans="1:10" x14ac:dyDescent="0.2">
      <c r="A20" s="79">
        <v>5</v>
      </c>
      <c r="B20" s="9" t="s">
        <v>14</v>
      </c>
      <c r="C20" s="9" t="s">
        <v>14</v>
      </c>
      <c r="D20" s="71"/>
      <c r="E20" s="71"/>
      <c r="F20" s="73"/>
      <c r="G20" s="75"/>
      <c r="H20" s="77"/>
      <c r="I20" s="77"/>
      <c r="J20" s="77"/>
    </row>
    <row r="21" spans="1:10" ht="63.75" x14ac:dyDescent="0.2">
      <c r="A21" s="78">
        <v>8</v>
      </c>
      <c r="B21" s="8" t="s">
        <v>926</v>
      </c>
      <c r="C21" s="9" t="s">
        <v>927</v>
      </c>
      <c r="D21" s="70" t="s">
        <v>961</v>
      </c>
      <c r="E21" s="70">
        <v>1</v>
      </c>
      <c r="F21" s="72"/>
      <c r="G21" s="74"/>
      <c r="H21" s="76">
        <f>F21+F21*G21</f>
        <v>0</v>
      </c>
      <c r="I21" s="76">
        <f>E21*F21</f>
        <v>0</v>
      </c>
      <c r="J21" s="76">
        <f>H21*E21</f>
        <v>0</v>
      </c>
    </row>
    <row r="22" spans="1:10" x14ac:dyDescent="0.2">
      <c r="A22" s="79">
        <v>6</v>
      </c>
      <c r="B22" s="9" t="s">
        <v>14</v>
      </c>
      <c r="C22" s="9" t="s">
        <v>14</v>
      </c>
      <c r="D22" s="71"/>
      <c r="E22" s="71"/>
      <c r="F22" s="73"/>
      <c r="G22" s="75"/>
      <c r="H22" s="77"/>
      <c r="I22" s="77"/>
      <c r="J22" s="77"/>
    </row>
    <row r="23" spans="1:10" ht="76.5" x14ac:dyDescent="0.2">
      <c r="A23" s="78">
        <v>9</v>
      </c>
      <c r="B23" s="8" t="s">
        <v>928</v>
      </c>
      <c r="C23" s="9" t="s">
        <v>929</v>
      </c>
      <c r="D23" s="70" t="s">
        <v>961</v>
      </c>
      <c r="E23" s="70">
        <v>1</v>
      </c>
      <c r="F23" s="72"/>
      <c r="G23" s="74"/>
      <c r="H23" s="76">
        <f>F23+F23*G23</f>
        <v>0</v>
      </c>
      <c r="I23" s="76">
        <f>E23*F23</f>
        <v>0</v>
      </c>
      <c r="J23" s="76">
        <f>H23*E23</f>
        <v>0</v>
      </c>
    </row>
    <row r="24" spans="1:10" x14ac:dyDescent="0.2">
      <c r="A24" s="79">
        <v>7</v>
      </c>
      <c r="B24" s="9" t="s">
        <v>14</v>
      </c>
      <c r="C24" s="9" t="s">
        <v>14</v>
      </c>
      <c r="D24" s="71"/>
      <c r="E24" s="71"/>
      <c r="F24" s="73"/>
      <c r="G24" s="75"/>
      <c r="H24" s="77"/>
      <c r="I24" s="77"/>
      <c r="J24" s="77"/>
    </row>
    <row r="25" spans="1:10" ht="63.75" x14ac:dyDescent="0.2">
      <c r="A25" s="78">
        <v>10</v>
      </c>
      <c r="B25" s="8" t="s">
        <v>930</v>
      </c>
      <c r="C25" s="9" t="s">
        <v>931</v>
      </c>
      <c r="D25" s="70" t="s">
        <v>1053</v>
      </c>
      <c r="E25" s="70">
        <v>1</v>
      </c>
      <c r="F25" s="72"/>
      <c r="G25" s="74"/>
      <c r="H25" s="76">
        <f>F25+F25*G25</f>
        <v>0</v>
      </c>
      <c r="I25" s="76">
        <f>E25*F25</f>
        <v>0</v>
      </c>
      <c r="J25" s="76">
        <f>H25*E25</f>
        <v>0</v>
      </c>
    </row>
    <row r="26" spans="1:10" x14ac:dyDescent="0.2">
      <c r="A26" s="79">
        <v>8</v>
      </c>
      <c r="B26" s="9" t="s">
        <v>14</v>
      </c>
      <c r="C26" s="9" t="s">
        <v>14</v>
      </c>
      <c r="D26" s="71"/>
      <c r="E26" s="71"/>
      <c r="F26" s="73"/>
      <c r="G26" s="75"/>
      <c r="H26" s="77"/>
      <c r="I26" s="77"/>
      <c r="J26" s="77"/>
    </row>
    <row r="27" spans="1:10" ht="63.75" x14ac:dyDescent="0.2">
      <c r="A27" s="78">
        <v>11</v>
      </c>
      <c r="B27" s="8" t="s">
        <v>932</v>
      </c>
      <c r="C27" s="9" t="s">
        <v>933</v>
      </c>
      <c r="D27" s="70" t="s">
        <v>1053</v>
      </c>
      <c r="E27" s="70">
        <v>1</v>
      </c>
      <c r="F27" s="72"/>
      <c r="G27" s="74"/>
      <c r="H27" s="76">
        <f>F27+F27*G27</f>
        <v>0</v>
      </c>
      <c r="I27" s="76">
        <f>E27*F27</f>
        <v>0</v>
      </c>
      <c r="J27" s="76">
        <f>H27*E27</f>
        <v>0</v>
      </c>
    </row>
    <row r="28" spans="1:10" x14ac:dyDescent="0.2">
      <c r="A28" s="79">
        <v>9</v>
      </c>
      <c r="B28" s="9" t="s">
        <v>14</v>
      </c>
      <c r="C28" s="9" t="s">
        <v>14</v>
      </c>
      <c r="D28" s="71"/>
      <c r="E28" s="71"/>
      <c r="F28" s="73"/>
      <c r="G28" s="75"/>
      <c r="H28" s="77"/>
      <c r="I28" s="77"/>
      <c r="J28" s="77"/>
    </row>
    <row r="29" spans="1:10" ht="63.75" x14ac:dyDescent="0.2">
      <c r="A29" s="78">
        <v>12</v>
      </c>
      <c r="B29" s="8" t="s">
        <v>934</v>
      </c>
      <c r="C29" s="9" t="s">
        <v>935</v>
      </c>
      <c r="D29" s="70" t="s">
        <v>1053</v>
      </c>
      <c r="E29" s="70">
        <v>1</v>
      </c>
      <c r="F29" s="72"/>
      <c r="G29" s="74"/>
      <c r="H29" s="76">
        <f>F29+F29*G29</f>
        <v>0</v>
      </c>
      <c r="I29" s="76">
        <f>E29*F29</f>
        <v>0</v>
      </c>
      <c r="J29" s="76">
        <f>H29*E29</f>
        <v>0</v>
      </c>
    </row>
    <row r="30" spans="1:10" x14ac:dyDescent="0.2">
      <c r="A30" s="79">
        <v>10</v>
      </c>
      <c r="B30" s="9" t="s">
        <v>14</v>
      </c>
      <c r="C30" s="9" t="s">
        <v>14</v>
      </c>
      <c r="D30" s="71"/>
      <c r="E30" s="71"/>
      <c r="F30" s="73"/>
      <c r="G30" s="75"/>
      <c r="H30" s="77"/>
      <c r="I30" s="77"/>
      <c r="J30" s="77"/>
    </row>
    <row r="31" spans="1:10" ht="63.75" x14ac:dyDescent="0.2">
      <c r="A31" s="78">
        <v>13</v>
      </c>
      <c r="B31" s="8" t="s">
        <v>936</v>
      </c>
      <c r="C31" s="9" t="s">
        <v>937</v>
      </c>
      <c r="D31" s="70" t="s">
        <v>1053</v>
      </c>
      <c r="E31" s="70">
        <v>1</v>
      </c>
      <c r="F31" s="72"/>
      <c r="G31" s="74"/>
      <c r="H31" s="76">
        <f>F31+F31*G31</f>
        <v>0</v>
      </c>
      <c r="I31" s="76">
        <f>E31*F31</f>
        <v>0</v>
      </c>
      <c r="J31" s="76">
        <f>H31*E31</f>
        <v>0</v>
      </c>
    </row>
    <row r="32" spans="1:10" x14ac:dyDescent="0.2">
      <c r="A32" s="79">
        <v>11</v>
      </c>
      <c r="B32" s="9" t="s">
        <v>14</v>
      </c>
      <c r="C32" s="9" t="s">
        <v>14</v>
      </c>
      <c r="D32" s="71"/>
      <c r="E32" s="71"/>
      <c r="F32" s="73"/>
      <c r="G32" s="75"/>
      <c r="H32" s="77"/>
      <c r="I32" s="77"/>
      <c r="J32" s="77"/>
    </row>
    <row r="33" spans="1:10" ht="63.75" x14ac:dyDescent="0.2">
      <c r="A33" s="78">
        <v>14</v>
      </c>
      <c r="B33" s="8" t="s">
        <v>938</v>
      </c>
      <c r="C33" s="9" t="s">
        <v>939</v>
      </c>
      <c r="D33" s="80" t="s">
        <v>940</v>
      </c>
      <c r="E33" s="70">
        <v>1</v>
      </c>
      <c r="F33" s="72"/>
      <c r="G33" s="74"/>
      <c r="H33" s="76">
        <f>F33+F33*G33</f>
        <v>0</v>
      </c>
      <c r="I33" s="76">
        <f>E33*F33</f>
        <v>0</v>
      </c>
      <c r="J33" s="76">
        <f>H33*E33</f>
        <v>0</v>
      </c>
    </row>
    <row r="34" spans="1:10" x14ac:dyDescent="0.2">
      <c r="A34" s="79">
        <v>12</v>
      </c>
      <c r="B34" s="9" t="s">
        <v>14</v>
      </c>
      <c r="C34" s="9" t="s">
        <v>14</v>
      </c>
      <c r="D34" s="71"/>
      <c r="E34" s="71"/>
      <c r="F34" s="73"/>
      <c r="G34" s="75"/>
      <c r="H34" s="77"/>
      <c r="I34" s="77"/>
      <c r="J34" s="77"/>
    </row>
    <row r="35" spans="1:10" ht="51" x14ac:dyDescent="0.2">
      <c r="A35" s="78">
        <v>15</v>
      </c>
      <c r="B35" s="8" t="s">
        <v>941</v>
      </c>
      <c r="C35" s="9" t="s">
        <v>942</v>
      </c>
      <c r="D35" s="80" t="s">
        <v>940</v>
      </c>
      <c r="E35" s="70">
        <v>1</v>
      </c>
      <c r="F35" s="72"/>
      <c r="G35" s="74"/>
      <c r="H35" s="76">
        <f>F35+F35*G35</f>
        <v>0</v>
      </c>
      <c r="I35" s="76">
        <f>E35*F35</f>
        <v>0</v>
      </c>
      <c r="J35" s="76">
        <f>H35*E35</f>
        <v>0</v>
      </c>
    </row>
    <row r="36" spans="1:10" x14ac:dyDescent="0.2">
      <c r="A36" s="79">
        <v>13</v>
      </c>
      <c r="B36" s="9" t="s">
        <v>14</v>
      </c>
      <c r="C36" s="9" t="s">
        <v>14</v>
      </c>
      <c r="D36" s="71"/>
      <c r="E36" s="71"/>
      <c r="F36" s="73"/>
      <c r="G36" s="75"/>
      <c r="H36" s="77"/>
      <c r="I36" s="77"/>
      <c r="J36" s="77"/>
    </row>
    <row r="37" spans="1:10" ht="76.5" x14ac:dyDescent="0.2">
      <c r="A37" s="78">
        <v>16</v>
      </c>
      <c r="B37" s="8" t="s">
        <v>943</v>
      </c>
      <c r="C37" s="9" t="s">
        <v>944</v>
      </c>
      <c r="D37" s="70" t="s">
        <v>945</v>
      </c>
      <c r="E37" s="70">
        <v>1</v>
      </c>
      <c r="F37" s="72"/>
      <c r="G37" s="74"/>
      <c r="H37" s="76">
        <f t="shared" ref="H37:H61" si="0">F37+F37*G37</f>
        <v>0</v>
      </c>
      <c r="I37" s="76">
        <f t="shared" ref="I37:I61" si="1">E37*F37</f>
        <v>0</v>
      </c>
      <c r="J37" s="76">
        <f t="shared" ref="J37:J61" si="2">H37*E37</f>
        <v>0</v>
      </c>
    </row>
    <row r="38" spans="1:10" x14ac:dyDescent="0.2">
      <c r="A38" s="79">
        <v>14</v>
      </c>
      <c r="B38" s="9" t="s">
        <v>14</v>
      </c>
      <c r="C38" s="9" t="s">
        <v>14</v>
      </c>
      <c r="D38" s="71"/>
      <c r="E38" s="71"/>
      <c r="F38" s="73"/>
      <c r="G38" s="75"/>
      <c r="H38" s="77">
        <f t="shared" si="0"/>
        <v>0</v>
      </c>
      <c r="I38" s="77">
        <f t="shared" si="1"/>
        <v>0</v>
      </c>
      <c r="J38" s="77">
        <f t="shared" si="2"/>
        <v>0</v>
      </c>
    </row>
    <row r="39" spans="1:10" ht="114.75" x14ac:dyDescent="0.2">
      <c r="A39" s="78">
        <v>17</v>
      </c>
      <c r="B39" s="8" t="s">
        <v>946</v>
      </c>
      <c r="C39" s="9" t="s">
        <v>947</v>
      </c>
      <c r="D39" s="70" t="s">
        <v>945</v>
      </c>
      <c r="E39" s="70">
        <v>1</v>
      </c>
      <c r="F39" s="72"/>
      <c r="G39" s="74"/>
      <c r="H39" s="76">
        <f t="shared" si="0"/>
        <v>0</v>
      </c>
      <c r="I39" s="76">
        <f t="shared" si="1"/>
        <v>0</v>
      </c>
      <c r="J39" s="76">
        <f t="shared" si="2"/>
        <v>0</v>
      </c>
    </row>
    <row r="40" spans="1:10" x14ac:dyDescent="0.2">
      <c r="A40" s="79">
        <v>15</v>
      </c>
      <c r="B40" s="9" t="s">
        <v>14</v>
      </c>
      <c r="C40" s="9" t="s">
        <v>14</v>
      </c>
      <c r="D40" s="71"/>
      <c r="E40" s="71"/>
      <c r="F40" s="73"/>
      <c r="G40" s="75"/>
      <c r="H40" s="77">
        <f t="shared" si="0"/>
        <v>0</v>
      </c>
      <c r="I40" s="77">
        <f t="shared" si="1"/>
        <v>0</v>
      </c>
      <c r="J40" s="77">
        <f t="shared" si="2"/>
        <v>0</v>
      </c>
    </row>
    <row r="41" spans="1:10" ht="76.5" x14ac:dyDescent="0.2">
      <c r="A41" s="78">
        <v>18</v>
      </c>
      <c r="B41" s="8" t="s">
        <v>948</v>
      </c>
      <c r="C41" s="9" t="s">
        <v>949</v>
      </c>
      <c r="D41" s="70" t="s">
        <v>952</v>
      </c>
      <c r="E41" s="70">
        <v>1</v>
      </c>
      <c r="F41" s="72"/>
      <c r="G41" s="74"/>
      <c r="H41" s="76">
        <f t="shared" si="0"/>
        <v>0</v>
      </c>
      <c r="I41" s="76">
        <f t="shared" si="1"/>
        <v>0</v>
      </c>
      <c r="J41" s="76">
        <f t="shared" si="2"/>
        <v>0</v>
      </c>
    </row>
    <row r="42" spans="1:10" x14ac:dyDescent="0.2">
      <c r="A42" s="79">
        <v>16</v>
      </c>
      <c r="B42" s="9" t="s">
        <v>14</v>
      </c>
      <c r="C42" s="9" t="s">
        <v>14</v>
      </c>
      <c r="D42" s="71"/>
      <c r="E42" s="71"/>
      <c r="F42" s="73"/>
      <c r="G42" s="75"/>
      <c r="H42" s="77">
        <f t="shared" si="0"/>
        <v>0</v>
      </c>
      <c r="I42" s="77">
        <f t="shared" si="1"/>
        <v>0</v>
      </c>
      <c r="J42" s="77">
        <f t="shared" si="2"/>
        <v>0</v>
      </c>
    </row>
    <row r="43" spans="1:10" ht="76.5" x14ac:dyDescent="0.2">
      <c r="A43" s="78">
        <v>19</v>
      </c>
      <c r="B43" s="8" t="s">
        <v>950</v>
      </c>
      <c r="C43" s="9" t="s">
        <v>951</v>
      </c>
      <c r="D43" s="70" t="s">
        <v>952</v>
      </c>
      <c r="E43" s="70">
        <v>1</v>
      </c>
      <c r="F43" s="72"/>
      <c r="G43" s="74"/>
      <c r="H43" s="76">
        <f t="shared" si="0"/>
        <v>0</v>
      </c>
      <c r="I43" s="76">
        <f t="shared" si="1"/>
        <v>0</v>
      </c>
      <c r="J43" s="76">
        <f t="shared" si="2"/>
        <v>0</v>
      </c>
    </row>
    <row r="44" spans="1:10" x14ac:dyDescent="0.2">
      <c r="A44" s="79">
        <v>17</v>
      </c>
      <c r="B44" s="9" t="s">
        <v>14</v>
      </c>
      <c r="C44" s="9" t="s">
        <v>14</v>
      </c>
      <c r="D44" s="71"/>
      <c r="E44" s="71"/>
      <c r="F44" s="73"/>
      <c r="G44" s="75"/>
      <c r="H44" s="77">
        <f t="shared" si="0"/>
        <v>0</v>
      </c>
      <c r="I44" s="77">
        <f t="shared" si="1"/>
        <v>0</v>
      </c>
      <c r="J44" s="77">
        <f t="shared" si="2"/>
        <v>0</v>
      </c>
    </row>
    <row r="45" spans="1:10" ht="76.5" x14ac:dyDescent="0.2">
      <c r="A45" s="78">
        <v>20</v>
      </c>
      <c r="B45" s="8" t="s">
        <v>953</v>
      </c>
      <c r="C45" s="9" t="s">
        <v>954</v>
      </c>
      <c r="D45" s="70" t="s">
        <v>952</v>
      </c>
      <c r="E45" s="70">
        <v>1</v>
      </c>
      <c r="F45" s="72"/>
      <c r="G45" s="74"/>
      <c r="H45" s="76">
        <f t="shared" si="0"/>
        <v>0</v>
      </c>
      <c r="I45" s="76">
        <f t="shared" si="1"/>
        <v>0</v>
      </c>
      <c r="J45" s="76">
        <f t="shared" si="2"/>
        <v>0</v>
      </c>
    </row>
    <row r="46" spans="1:10" x14ac:dyDescent="0.2">
      <c r="A46" s="79">
        <v>18</v>
      </c>
      <c r="B46" s="9" t="s">
        <v>14</v>
      </c>
      <c r="C46" s="9" t="s">
        <v>14</v>
      </c>
      <c r="D46" s="71"/>
      <c r="E46" s="71"/>
      <c r="F46" s="73"/>
      <c r="G46" s="75"/>
      <c r="H46" s="77">
        <f t="shared" si="0"/>
        <v>0</v>
      </c>
      <c r="I46" s="77">
        <f t="shared" si="1"/>
        <v>0</v>
      </c>
      <c r="J46" s="77">
        <f t="shared" si="2"/>
        <v>0</v>
      </c>
    </row>
    <row r="47" spans="1:10" ht="76.5" x14ac:dyDescent="0.2">
      <c r="A47" s="78">
        <v>21</v>
      </c>
      <c r="B47" s="8" t="s">
        <v>955</v>
      </c>
      <c r="C47" s="9" t="s">
        <v>956</v>
      </c>
      <c r="D47" s="70" t="s">
        <v>952</v>
      </c>
      <c r="E47" s="70">
        <v>1</v>
      </c>
      <c r="F47" s="72"/>
      <c r="G47" s="74"/>
      <c r="H47" s="76">
        <f t="shared" si="0"/>
        <v>0</v>
      </c>
      <c r="I47" s="76">
        <f t="shared" si="1"/>
        <v>0</v>
      </c>
      <c r="J47" s="76">
        <f t="shared" si="2"/>
        <v>0</v>
      </c>
    </row>
    <row r="48" spans="1:10" x14ac:dyDescent="0.2">
      <c r="A48" s="79">
        <v>19</v>
      </c>
      <c r="B48" s="9" t="s">
        <v>14</v>
      </c>
      <c r="C48" s="9" t="s">
        <v>14</v>
      </c>
      <c r="D48" s="71"/>
      <c r="E48" s="71"/>
      <c r="F48" s="73"/>
      <c r="G48" s="75"/>
      <c r="H48" s="77">
        <f t="shared" si="0"/>
        <v>0</v>
      </c>
      <c r="I48" s="77">
        <f t="shared" si="1"/>
        <v>0</v>
      </c>
      <c r="J48" s="77">
        <f t="shared" si="2"/>
        <v>0</v>
      </c>
    </row>
    <row r="49" spans="1:10" ht="114.75" x14ac:dyDescent="0.2">
      <c r="A49" s="78">
        <v>22</v>
      </c>
      <c r="B49" s="58" t="s">
        <v>957</v>
      </c>
      <c r="C49" s="9" t="s">
        <v>958</v>
      </c>
      <c r="D49" s="70" t="s">
        <v>961</v>
      </c>
      <c r="E49" s="70">
        <v>1</v>
      </c>
      <c r="F49" s="72"/>
      <c r="G49" s="74"/>
      <c r="H49" s="76">
        <f t="shared" si="0"/>
        <v>0</v>
      </c>
      <c r="I49" s="76">
        <f t="shared" si="1"/>
        <v>0</v>
      </c>
      <c r="J49" s="76">
        <f t="shared" si="2"/>
        <v>0</v>
      </c>
    </row>
    <row r="50" spans="1:10" x14ac:dyDescent="0.2">
      <c r="A50" s="79">
        <v>20</v>
      </c>
      <c r="B50" s="9" t="s">
        <v>14</v>
      </c>
      <c r="C50" s="9" t="s">
        <v>14</v>
      </c>
      <c r="D50" s="71"/>
      <c r="E50" s="71"/>
      <c r="F50" s="73"/>
      <c r="G50" s="75"/>
      <c r="H50" s="77">
        <f t="shared" si="0"/>
        <v>0</v>
      </c>
      <c r="I50" s="77">
        <f t="shared" si="1"/>
        <v>0</v>
      </c>
      <c r="J50" s="77">
        <f t="shared" si="2"/>
        <v>0</v>
      </c>
    </row>
    <row r="51" spans="1:10" ht="114.75" x14ac:dyDescent="0.2">
      <c r="A51" s="78">
        <v>23</v>
      </c>
      <c r="B51" s="8" t="s">
        <v>959</v>
      </c>
      <c r="C51" s="9" t="s">
        <v>960</v>
      </c>
      <c r="D51" s="70" t="s">
        <v>961</v>
      </c>
      <c r="E51" s="70">
        <v>1</v>
      </c>
      <c r="F51" s="72"/>
      <c r="G51" s="74"/>
      <c r="H51" s="76">
        <f t="shared" si="0"/>
        <v>0</v>
      </c>
      <c r="I51" s="76">
        <f t="shared" si="1"/>
        <v>0</v>
      </c>
      <c r="J51" s="76">
        <f t="shared" si="2"/>
        <v>0</v>
      </c>
    </row>
    <row r="52" spans="1:10" x14ac:dyDescent="0.2">
      <c r="A52" s="79">
        <v>21</v>
      </c>
      <c r="B52" s="9" t="s">
        <v>14</v>
      </c>
      <c r="C52" s="9" t="s">
        <v>14</v>
      </c>
      <c r="D52" s="71"/>
      <c r="E52" s="71"/>
      <c r="F52" s="73"/>
      <c r="G52" s="75"/>
      <c r="H52" s="77">
        <f t="shared" si="0"/>
        <v>0</v>
      </c>
      <c r="I52" s="77">
        <f t="shared" si="1"/>
        <v>0</v>
      </c>
      <c r="J52" s="77">
        <f t="shared" si="2"/>
        <v>0</v>
      </c>
    </row>
    <row r="53" spans="1:10" ht="76.5" x14ac:dyDescent="0.2">
      <c r="A53" s="78">
        <v>24</v>
      </c>
      <c r="B53" s="8" t="s">
        <v>962</v>
      </c>
      <c r="C53" s="9" t="s">
        <v>963</v>
      </c>
      <c r="D53" s="70" t="s">
        <v>961</v>
      </c>
      <c r="E53" s="70">
        <v>1</v>
      </c>
      <c r="F53" s="72"/>
      <c r="G53" s="74"/>
      <c r="H53" s="76">
        <f t="shared" si="0"/>
        <v>0</v>
      </c>
      <c r="I53" s="76">
        <f t="shared" si="1"/>
        <v>0</v>
      </c>
      <c r="J53" s="76">
        <f t="shared" si="2"/>
        <v>0</v>
      </c>
    </row>
    <row r="54" spans="1:10" x14ac:dyDescent="0.2">
      <c r="A54" s="79">
        <v>22</v>
      </c>
      <c r="B54" s="9" t="s">
        <v>14</v>
      </c>
      <c r="C54" s="9" t="s">
        <v>14</v>
      </c>
      <c r="D54" s="71"/>
      <c r="E54" s="71"/>
      <c r="F54" s="73"/>
      <c r="G54" s="75"/>
      <c r="H54" s="77">
        <f t="shared" si="0"/>
        <v>0</v>
      </c>
      <c r="I54" s="77">
        <f t="shared" si="1"/>
        <v>0</v>
      </c>
      <c r="J54" s="77">
        <f t="shared" si="2"/>
        <v>0</v>
      </c>
    </row>
    <row r="55" spans="1:10" ht="76.5" x14ac:dyDescent="0.2">
      <c r="A55" s="78">
        <v>25</v>
      </c>
      <c r="B55" s="8" t="s">
        <v>964</v>
      </c>
      <c r="C55" s="9" t="s">
        <v>965</v>
      </c>
      <c r="D55" s="70" t="s">
        <v>961</v>
      </c>
      <c r="E55" s="70">
        <v>1</v>
      </c>
      <c r="F55" s="72"/>
      <c r="G55" s="74"/>
      <c r="H55" s="76">
        <f t="shared" si="0"/>
        <v>0</v>
      </c>
      <c r="I55" s="76">
        <f t="shared" si="1"/>
        <v>0</v>
      </c>
      <c r="J55" s="76">
        <f t="shared" si="2"/>
        <v>0</v>
      </c>
    </row>
    <row r="56" spans="1:10" x14ac:dyDescent="0.2">
      <c r="A56" s="79">
        <v>23</v>
      </c>
      <c r="B56" s="9" t="s">
        <v>14</v>
      </c>
      <c r="C56" s="9" t="s">
        <v>14</v>
      </c>
      <c r="D56" s="71"/>
      <c r="E56" s="71"/>
      <c r="F56" s="73"/>
      <c r="G56" s="75"/>
      <c r="H56" s="77">
        <f t="shared" si="0"/>
        <v>0</v>
      </c>
      <c r="I56" s="77">
        <f t="shared" si="1"/>
        <v>0</v>
      </c>
      <c r="J56" s="77">
        <f t="shared" si="2"/>
        <v>0</v>
      </c>
    </row>
    <row r="57" spans="1:10" ht="63" customHeight="1" x14ac:dyDescent="0.2">
      <c r="A57" s="78">
        <v>26</v>
      </c>
      <c r="B57" s="8" t="s">
        <v>976</v>
      </c>
      <c r="C57" s="9" t="s">
        <v>966</v>
      </c>
      <c r="D57" s="70" t="s">
        <v>967</v>
      </c>
      <c r="E57" s="70">
        <v>1</v>
      </c>
      <c r="F57" s="72"/>
      <c r="G57" s="74"/>
      <c r="H57" s="76">
        <f t="shared" si="0"/>
        <v>0</v>
      </c>
      <c r="I57" s="76">
        <f t="shared" si="1"/>
        <v>0</v>
      </c>
      <c r="J57" s="76">
        <f t="shared" si="2"/>
        <v>0</v>
      </c>
    </row>
    <row r="58" spans="1:10" x14ac:dyDescent="0.2">
      <c r="A58" s="79">
        <v>24</v>
      </c>
      <c r="B58" s="9" t="s">
        <v>14</v>
      </c>
      <c r="C58" s="9" t="s">
        <v>14</v>
      </c>
      <c r="D58" s="71"/>
      <c r="E58" s="71"/>
      <c r="F58" s="73"/>
      <c r="G58" s="75"/>
      <c r="H58" s="77">
        <f t="shared" si="0"/>
        <v>0</v>
      </c>
      <c r="I58" s="77">
        <f t="shared" si="1"/>
        <v>0</v>
      </c>
      <c r="J58" s="77">
        <f t="shared" si="2"/>
        <v>0</v>
      </c>
    </row>
    <row r="59" spans="1:10" ht="51" x14ac:dyDescent="0.2">
      <c r="A59" s="78">
        <v>27</v>
      </c>
      <c r="B59" s="58" t="s">
        <v>968</v>
      </c>
      <c r="C59" s="9" t="s">
        <v>969</v>
      </c>
      <c r="D59" s="70" t="s">
        <v>967</v>
      </c>
      <c r="E59" s="70">
        <v>1</v>
      </c>
      <c r="F59" s="72"/>
      <c r="G59" s="74"/>
      <c r="H59" s="76">
        <f t="shared" ref="H59" si="3">F59+F59*G59</f>
        <v>0</v>
      </c>
      <c r="I59" s="76">
        <f t="shared" ref="I59" si="4">E59*F59</f>
        <v>0</v>
      </c>
      <c r="J59" s="76">
        <f t="shared" ref="J59" si="5">H59*E59</f>
        <v>0</v>
      </c>
    </row>
    <row r="60" spans="1:10" ht="12" customHeight="1" x14ac:dyDescent="0.2">
      <c r="A60" s="79"/>
      <c r="B60" s="9" t="s">
        <v>14</v>
      </c>
      <c r="C60" s="9" t="s">
        <v>14</v>
      </c>
      <c r="D60" s="71"/>
      <c r="E60" s="71"/>
      <c r="F60" s="73"/>
      <c r="G60" s="75"/>
      <c r="H60" s="77"/>
      <c r="I60" s="77"/>
      <c r="J60" s="77"/>
    </row>
    <row r="61" spans="1:10" ht="51" x14ac:dyDescent="0.2">
      <c r="A61" s="78">
        <v>28</v>
      </c>
      <c r="B61" s="58" t="s">
        <v>970</v>
      </c>
      <c r="C61" s="9" t="s">
        <v>971</v>
      </c>
      <c r="D61" s="70" t="s">
        <v>967</v>
      </c>
      <c r="E61" s="70">
        <v>1</v>
      </c>
      <c r="F61" s="72"/>
      <c r="G61" s="74"/>
      <c r="H61" s="76">
        <f t="shared" si="0"/>
        <v>0</v>
      </c>
      <c r="I61" s="76">
        <f t="shared" si="1"/>
        <v>0</v>
      </c>
      <c r="J61" s="76">
        <f t="shared" si="2"/>
        <v>0</v>
      </c>
    </row>
    <row r="62" spans="1:10" ht="12" customHeight="1" x14ac:dyDescent="0.2">
      <c r="A62" s="79"/>
      <c r="B62" s="9" t="s">
        <v>14</v>
      </c>
      <c r="C62" s="9" t="s">
        <v>14</v>
      </c>
      <c r="D62" s="71"/>
      <c r="E62" s="71"/>
      <c r="F62" s="73"/>
      <c r="G62" s="75"/>
      <c r="H62" s="77"/>
      <c r="I62" s="77"/>
      <c r="J62" s="77"/>
    </row>
    <row r="63" spans="1:10" ht="51" x14ac:dyDescent="0.2">
      <c r="A63" s="78">
        <v>29</v>
      </c>
      <c r="B63" s="8" t="s">
        <v>972</v>
      </c>
      <c r="C63" s="9" t="s">
        <v>973</v>
      </c>
      <c r="D63" s="70" t="s">
        <v>967</v>
      </c>
      <c r="E63" s="70">
        <v>1</v>
      </c>
      <c r="F63" s="72"/>
      <c r="G63" s="74"/>
      <c r="H63" s="76">
        <f>F63+F63*G63</f>
        <v>0</v>
      </c>
      <c r="I63" s="76">
        <f>E63*F63</f>
        <v>0</v>
      </c>
      <c r="J63" s="76">
        <f>H63*E63</f>
        <v>0</v>
      </c>
    </row>
    <row r="64" spans="1:10" x14ac:dyDescent="0.2">
      <c r="A64" s="79"/>
      <c r="B64" s="9" t="s">
        <v>14</v>
      </c>
      <c r="C64" s="9" t="s">
        <v>14</v>
      </c>
      <c r="D64" s="71"/>
      <c r="E64" s="71"/>
      <c r="F64" s="73"/>
      <c r="G64" s="75"/>
      <c r="H64" s="77"/>
      <c r="I64" s="77"/>
      <c r="J64" s="77"/>
    </row>
    <row r="65" spans="1:10" ht="51" x14ac:dyDescent="0.2">
      <c r="A65" s="78">
        <v>30</v>
      </c>
      <c r="B65" s="8" t="s">
        <v>974</v>
      </c>
      <c r="C65" s="9" t="s">
        <v>975</v>
      </c>
      <c r="D65" s="70" t="s">
        <v>967</v>
      </c>
      <c r="E65" s="70">
        <v>1</v>
      </c>
      <c r="F65" s="72"/>
      <c r="G65" s="74"/>
      <c r="H65" s="76">
        <f>F65+F65*G65</f>
        <v>0</v>
      </c>
      <c r="I65" s="76">
        <f>E65*F65</f>
        <v>0</v>
      </c>
      <c r="J65" s="76">
        <f>H65*E65</f>
        <v>0</v>
      </c>
    </row>
    <row r="66" spans="1:10" x14ac:dyDescent="0.2">
      <c r="A66" s="79"/>
      <c r="B66" s="9" t="s">
        <v>14</v>
      </c>
      <c r="C66" s="9" t="s">
        <v>14</v>
      </c>
      <c r="D66" s="71"/>
      <c r="E66" s="71"/>
      <c r="F66" s="73"/>
      <c r="G66" s="75"/>
      <c r="H66" s="77"/>
      <c r="I66" s="77"/>
      <c r="J66" s="77"/>
    </row>
    <row r="67" spans="1:10" ht="51" x14ac:dyDescent="0.2">
      <c r="A67" s="78">
        <v>31</v>
      </c>
      <c r="B67" s="8" t="s">
        <v>977</v>
      </c>
      <c r="C67" s="9" t="s">
        <v>978</v>
      </c>
      <c r="D67" s="70" t="s">
        <v>967</v>
      </c>
      <c r="E67" s="70">
        <v>1</v>
      </c>
      <c r="F67" s="72"/>
      <c r="G67" s="74"/>
      <c r="H67" s="76">
        <f>F67+F67*G67</f>
        <v>0</v>
      </c>
      <c r="I67" s="76">
        <f>E67*F67</f>
        <v>0</v>
      </c>
      <c r="J67" s="76">
        <f>H67*E67</f>
        <v>0</v>
      </c>
    </row>
    <row r="68" spans="1:10" x14ac:dyDescent="0.2">
      <c r="A68" s="79"/>
      <c r="B68" s="9" t="s">
        <v>14</v>
      </c>
      <c r="C68" s="9" t="s">
        <v>14</v>
      </c>
      <c r="D68" s="71"/>
      <c r="E68" s="71"/>
      <c r="F68" s="73"/>
      <c r="G68" s="75"/>
      <c r="H68" s="77"/>
      <c r="I68" s="77"/>
      <c r="J68" s="77"/>
    </row>
    <row r="69" spans="1:10" ht="51" x14ac:dyDescent="0.2">
      <c r="A69" s="78">
        <v>32</v>
      </c>
      <c r="B69" s="8" t="s">
        <v>979</v>
      </c>
      <c r="C69" s="9" t="s">
        <v>980</v>
      </c>
      <c r="D69" s="70" t="s">
        <v>967</v>
      </c>
      <c r="E69" s="70">
        <v>1</v>
      </c>
      <c r="F69" s="72"/>
      <c r="G69" s="74"/>
      <c r="H69" s="76">
        <f>F69+F69*G69</f>
        <v>0</v>
      </c>
      <c r="I69" s="76">
        <f>E69*F69</f>
        <v>0</v>
      </c>
      <c r="J69" s="76">
        <f>H69*E69</f>
        <v>0</v>
      </c>
    </row>
    <row r="70" spans="1:10" x14ac:dyDescent="0.2">
      <c r="A70" s="79">
        <v>4</v>
      </c>
      <c r="B70" s="9" t="s">
        <v>14</v>
      </c>
      <c r="C70" s="9" t="s">
        <v>14</v>
      </c>
      <c r="D70" s="71"/>
      <c r="E70" s="71"/>
      <c r="F70" s="73"/>
      <c r="G70" s="75"/>
      <c r="H70" s="77"/>
      <c r="I70" s="77"/>
      <c r="J70" s="77"/>
    </row>
    <row r="71" spans="1:10" ht="46.5" customHeight="1" x14ac:dyDescent="0.2">
      <c r="A71" s="78">
        <v>33</v>
      </c>
      <c r="B71" s="8" t="s">
        <v>981</v>
      </c>
      <c r="C71" s="9" t="s">
        <v>982</v>
      </c>
      <c r="D71" s="70" t="s">
        <v>967</v>
      </c>
      <c r="E71" s="70">
        <v>1</v>
      </c>
      <c r="F71" s="72"/>
      <c r="G71" s="74"/>
      <c r="H71" s="76">
        <f>F71+F71*G71</f>
        <v>0</v>
      </c>
      <c r="I71" s="76">
        <f>E71*F71</f>
        <v>0</v>
      </c>
      <c r="J71" s="76">
        <f>H71*E71</f>
        <v>0</v>
      </c>
    </row>
    <row r="72" spans="1:10" ht="18.75" customHeight="1" x14ac:dyDescent="0.2">
      <c r="A72" s="79">
        <v>5</v>
      </c>
      <c r="B72" s="9" t="s">
        <v>14</v>
      </c>
      <c r="C72" s="9" t="s">
        <v>14</v>
      </c>
      <c r="D72" s="71"/>
      <c r="E72" s="71"/>
      <c r="F72" s="73"/>
      <c r="G72" s="75"/>
      <c r="H72" s="77"/>
      <c r="I72" s="77"/>
      <c r="J72" s="77"/>
    </row>
    <row r="73" spans="1:10" ht="51" x14ac:dyDescent="0.2">
      <c r="A73" s="78">
        <v>34</v>
      </c>
      <c r="B73" s="8" t="s">
        <v>983</v>
      </c>
      <c r="C73" s="9" t="s">
        <v>984</v>
      </c>
      <c r="D73" s="70" t="s">
        <v>967</v>
      </c>
      <c r="E73" s="70">
        <v>1</v>
      </c>
      <c r="F73" s="72"/>
      <c r="G73" s="74"/>
      <c r="H73" s="76">
        <f>F73+F73*G73</f>
        <v>0</v>
      </c>
      <c r="I73" s="76">
        <f>E73*F73</f>
        <v>0</v>
      </c>
      <c r="J73" s="76">
        <f>H73*E73</f>
        <v>0</v>
      </c>
    </row>
    <row r="74" spans="1:10" x14ac:dyDescent="0.2">
      <c r="A74" s="79">
        <v>6</v>
      </c>
      <c r="B74" s="9" t="s">
        <v>14</v>
      </c>
      <c r="C74" s="9" t="s">
        <v>14</v>
      </c>
      <c r="D74" s="71"/>
      <c r="E74" s="71"/>
      <c r="F74" s="73"/>
      <c r="G74" s="75"/>
      <c r="H74" s="77"/>
      <c r="I74" s="77"/>
      <c r="J74" s="77"/>
    </row>
    <row r="75" spans="1:10" ht="51" x14ac:dyDescent="0.2">
      <c r="A75" s="78">
        <v>35</v>
      </c>
      <c r="B75" s="8" t="s">
        <v>985</v>
      </c>
      <c r="C75" s="9" t="s">
        <v>986</v>
      </c>
      <c r="D75" s="70" t="s">
        <v>967</v>
      </c>
      <c r="E75" s="70">
        <v>1</v>
      </c>
      <c r="F75" s="72"/>
      <c r="G75" s="74"/>
      <c r="H75" s="76">
        <f>F75+F75*G75</f>
        <v>0</v>
      </c>
      <c r="I75" s="76">
        <f>E75*F75</f>
        <v>0</v>
      </c>
      <c r="J75" s="76">
        <f>H75*E75</f>
        <v>0</v>
      </c>
    </row>
    <row r="76" spans="1:10" x14ac:dyDescent="0.2">
      <c r="A76" s="79">
        <v>7</v>
      </c>
      <c r="B76" s="9" t="s">
        <v>14</v>
      </c>
      <c r="C76" s="9" t="s">
        <v>14</v>
      </c>
      <c r="D76" s="71"/>
      <c r="E76" s="71"/>
      <c r="F76" s="73"/>
      <c r="G76" s="75"/>
      <c r="H76" s="77"/>
      <c r="I76" s="77"/>
      <c r="J76" s="77"/>
    </row>
    <row r="77" spans="1:10" ht="38.25" customHeight="1" x14ac:dyDescent="0.2">
      <c r="A77" s="78">
        <v>36</v>
      </c>
      <c r="B77" s="8" t="s">
        <v>987</v>
      </c>
      <c r="C77" s="9" t="s">
        <v>988</v>
      </c>
      <c r="D77" s="70" t="s">
        <v>967</v>
      </c>
      <c r="E77" s="70">
        <v>1</v>
      </c>
      <c r="F77" s="72"/>
      <c r="G77" s="74"/>
      <c r="H77" s="76">
        <f>F77+F77*G77</f>
        <v>0</v>
      </c>
      <c r="I77" s="76">
        <f>E77*F77</f>
        <v>0</v>
      </c>
      <c r="J77" s="76">
        <f>H77*E77</f>
        <v>0</v>
      </c>
    </row>
    <row r="78" spans="1:10" x14ac:dyDescent="0.2">
      <c r="A78" s="79">
        <v>8</v>
      </c>
      <c r="B78" s="9" t="s">
        <v>14</v>
      </c>
      <c r="C78" s="9" t="s">
        <v>14</v>
      </c>
      <c r="D78" s="71"/>
      <c r="E78" s="71"/>
      <c r="F78" s="73"/>
      <c r="G78" s="75"/>
      <c r="H78" s="77"/>
      <c r="I78" s="77"/>
      <c r="J78" s="77"/>
    </row>
    <row r="79" spans="1:10" ht="51" x14ac:dyDescent="0.2">
      <c r="A79" s="78">
        <v>37</v>
      </c>
      <c r="B79" s="8" t="s">
        <v>989</v>
      </c>
      <c r="C79" s="9" t="s">
        <v>990</v>
      </c>
      <c r="D79" s="70" t="s">
        <v>967</v>
      </c>
      <c r="E79" s="70">
        <v>1</v>
      </c>
      <c r="F79" s="72"/>
      <c r="G79" s="74"/>
      <c r="H79" s="76">
        <f>F79+F79*G79</f>
        <v>0</v>
      </c>
      <c r="I79" s="76">
        <f>E79*F79</f>
        <v>0</v>
      </c>
      <c r="J79" s="76">
        <f>H79*E79</f>
        <v>0</v>
      </c>
    </row>
    <row r="80" spans="1:10" x14ac:dyDescent="0.2">
      <c r="A80" s="79">
        <v>9</v>
      </c>
      <c r="B80" s="9" t="s">
        <v>14</v>
      </c>
      <c r="C80" s="9" t="s">
        <v>14</v>
      </c>
      <c r="D80" s="71"/>
      <c r="E80" s="71"/>
      <c r="F80" s="73"/>
      <c r="G80" s="75"/>
      <c r="H80" s="77"/>
      <c r="I80" s="77"/>
      <c r="J80" s="77"/>
    </row>
    <row r="81" spans="1:10" ht="50.25" customHeight="1" x14ac:dyDescent="0.2">
      <c r="A81" s="78">
        <v>38</v>
      </c>
      <c r="B81" s="8" t="s">
        <v>991</v>
      </c>
      <c r="C81" s="9" t="s">
        <v>992</v>
      </c>
      <c r="D81" s="70" t="s">
        <v>967</v>
      </c>
      <c r="E81" s="70">
        <v>1</v>
      </c>
      <c r="F81" s="72"/>
      <c r="G81" s="74"/>
      <c r="H81" s="76">
        <f>F81+F81*G81</f>
        <v>0</v>
      </c>
      <c r="I81" s="76">
        <f>E81*F81</f>
        <v>0</v>
      </c>
      <c r="J81" s="76">
        <f>H81*E81</f>
        <v>0</v>
      </c>
    </row>
    <row r="82" spans="1:10" x14ac:dyDescent="0.2">
      <c r="A82" s="79">
        <v>10</v>
      </c>
      <c r="B82" s="9" t="s">
        <v>14</v>
      </c>
      <c r="C82" s="9" t="s">
        <v>14</v>
      </c>
      <c r="D82" s="71"/>
      <c r="E82" s="71"/>
      <c r="F82" s="73"/>
      <c r="G82" s="75"/>
      <c r="H82" s="77"/>
      <c r="I82" s="77"/>
      <c r="J82" s="77"/>
    </row>
    <row r="83" spans="1:10" ht="51" x14ac:dyDescent="0.2">
      <c r="A83" s="78">
        <v>39</v>
      </c>
      <c r="B83" s="8" t="s">
        <v>993</v>
      </c>
      <c r="C83" s="9" t="s">
        <v>994</v>
      </c>
      <c r="D83" s="70" t="s">
        <v>967</v>
      </c>
      <c r="E83" s="70">
        <v>1</v>
      </c>
      <c r="F83" s="72"/>
      <c r="G83" s="74"/>
      <c r="H83" s="76">
        <f>F83+F83*G83</f>
        <v>0</v>
      </c>
      <c r="I83" s="76">
        <f>E83*F83</f>
        <v>0</v>
      </c>
      <c r="J83" s="76">
        <f>H83*E83</f>
        <v>0</v>
      </c>
    </row>
    <row r="84" spans="1:10" x14ac:dyDescent="0.2">
      <c r="A84" s="79">
        <v>11</v>
      </c>
      <c r="B84" s="9" t="s">
        <v>14</v>
      </c>
      <c r="C84" s="9" t="s">
        <v>14</v>
      </c>
      <c r="D84" s="71"/>
      <c r="E84" s="71"/>
      <c r="F84" s="73"/>
      <c r="G84" s="75"/>
      <c r="H84" s="77"/>
      <c r="I84" s="77"/>
      <c r="J84" s="77"/>
    </row>
    <row r="85" spans="1:10" ht="51" x14ac:dyDescent="0.2">
      <c r="A85" s="78">
        <v>40</v>
      </c>
      <c r="B85" s="8" t="s">
        <v>995</v>
      </c>
      <c r="C85" s="9" t="s">
        <v>996</v>
      </c>
      <c r="D85" s="70" t="s">
        <v>967</v>
      </c>
      <c r="E85" s="70">
        <v>1</v>
      </c>
      <c r="F85" s="72"/>
      <c r="G85" s="74"/>
      <c r="H85" s="76">
        <f>F85+F85*G85</f>
        <v>0</v>
      </c>
      <c r="I85" s="76">
        <f>E85*F85</f>
        <v>0</v>
      </c>
      <c r="J85" s="76">
        <f>H85*E85</f>
        <v>0</v>
      </c>
    </row>
    <row r="86" spans="1:10" x14ac:dyDescent="0.2">
      <c r="A86" s="79">
        <v>12</v>
      </c>
      <c r="B86" s="9" t="s">
        <v>14</v>
      </c>
      <c r="C86" s="9" t="s">
        <v>14</v>
      </c>
      <c r="D86" s="71"/>
      <c r="E86" s="71"/>
      <c r="F86" s="73"/>
      <c r="G86" s="75"/>
      <c r="H86" s="77"/>
      <c r="I86" s="77"/>
      <c r="J86" s="77"/>
    </row>
    <row r="87" spans="1:10" ht="51" x14ac:dyDescent="0.2">
      <c r="A87" s="78">
        <v>41</v>
      </c>
      <c r="B87" s="8" t="s">
        <v>997</v>
      </c>
      <c r="C87" s="9" t="s">
        <v>998</v>
      </c>
      <c r="D87" s="70" t="s">
        <v>967</v>
      </c>
      <c r="E87" s="70">
        <v>1</v>
      </c>
      <c r="F87" s="72"/>
      <c r="G87" s="74"/>
      <c r="H87" s="76">
        <f>F87+F87*G87</f>
        <v>0</v>
      </c>
      <c r="I87" s="76">
        <f>E87*F87</f>
        <v>0</v>
      </c>
      <c r="J87" s="76">
        <f>H87*E87</f>
        <v>0</v>
      </c>
    </row>
    <row r="88" spans="1:10" x14ac:dyDescent="0.2">
      <c r="A88" s="79">
        <v>13</v>
      </c>
      <c r="B88" s="9" t="s">
        <v>14</v>
      </c>
      <c r="C88" s="9" t="s">
        <v>14</v>
      </c>
      <c r="D88" s="71"/>
      <c r="E88" s="71"/>
      <c r="F88" s="73"/>
      <c r="G88" s="75"/>
      <c r="H88" s="77"/>
      <c r="I88" s="77"/>
      <c r="J88" s="77"/>
    </row>
    <row r="89" spans="1:10" ht="47.25" customHeight="1" x14ac:dyDescent="0.2">
      <c r="A89" s="78">
        <v>42</v>
      </c>
      <c r="B89" s="8" t="s">
        <v>999</v>
      </c>
      <c r="C89" s="9" t="s">
        <v>1000</v>
      </c>
      <c r="D89" s="70" t="s">
        <v>967</v>
      </c>
      <c r="E89" s="70">
        <v>1</v>
      </c>
      <c r="F89" s="72"/>
      <c r="G89" s="74"/>
      <c r="H89" s="76">
        <f t="shared" ref="H89:H113" si="6">F89+F89*G89</f>
        <v>0</v>
      </c>
      <c r="I89" s="76">
        <f t="shared" ref="I89:I113" si="7">E89*F89</f>
        <v>0</v>
      </c>
      <c r="J89" s="76">
        <f t="shared" ref="J89:J113" si="8">H89*E89</f>
        <v>0</v>
      </c>
    </row>
    <row r="90" spans="1:10" x14ac:dyDescent="0.2">
      <c r="A90" s="79">
        <v>14</v>
      </c>
      <c r="B90" s="9" t="s">
        <v>14</v>
      </c>
      <c r="C90" s="9" t="s">
        <v>14</v>
      </c>
      <c r="D90" s="71"/>
      <c r="E90" s="71"/>
      <c r="F90" s="73"/>
      <c r="G90" s="75"/>
      <c r="H90" s="77">
        <f t="shared" si="6"/>
        <v>0</v>
      </c>
      <c r="I90" s="77">
        <f t="shared" si="7"/>
        <v>0</v>
      </c>
      <c r="J90" s="77">
        <f t="shared" si="8"/>
        <v>0</v>
      </c>
    </row>
    <row r="91" spans="1:10" ht="51" x14ac:dyDescent="0.2">
      <c r="A91" s="78">
        <v>43</v>
      </c>
      <c r="B91" s="8" t="s">
        <v>1001</v>
      </c>
      <c r="C91" s="9" t="s">
        <v>1002</v>
      </c>
      <c r="D91" s="70" t="s">
        <v>967</v>
      </c>
      <c r="E91" s="70">
        <v>1</v>
      </c>
      <c r="F91" s="72"/>
      <c r="G91" s="74"/>
      <c r="H91" s="76">
        <f t="shared" si="6"/>
        <v>0</v>
      </c>
      <c r="I91" s="76">
        <f t="shared" si="7"/>
        <v>0</v>
      </c>
      <c r="J91" s="76">
        <f t="shared" si="8"/>
        <v>0</v>
      </c>
    </row>
    <row r="92" spans="1:10" x14ac:dyDescent="0.2">
      <c r="A92" s="79">
        <v>15</v>
      </c>
      <c r="B92" s="9" t="s">
        <v>14</v>
      </c>
      <c r="C92" s="9" t="s">
        <v>14</v>
      </c>
      <c r="D92" s="71"/>
      <c r="E92" s="71"/>
      <c r="F92" s="73"/>
      <c r="G92" s="75"/>
      <c r="H92" s="77">
        <f t="shared" si="6"/>
        <v>0</v>
      </c>
      <c r="I92" s="77">
        <f t="shared" si="7"/>
        <v>0</v>
      </c>
      <c r="J92" s="77">
        <f t="shared" si="8"/>
        <v>0</v>
      </c>
    </row>
    <row r="93" spans="1:10" ht="38.25" x14ac:dyDescent="0.2">
      <c r="A93" s="78">
        <v>44</v>
      </c>
      <c r="B93" s="8" t="s">
        <v>1003</v>
      </c>
      <c r="C93" s="9" t="s">
        <v>1004</v>
      </c>
      <c r="D93" s="70" t="s">
        <v>967</v>
      </c>
      <c r="E93" s="70">
        <v>1</v>
      </c>
      <c r="F93" s="72"/>
      <c r="G93" s="74"/>
      <c r="H93" s="76">
        <f t="shared" si="6"/>
        <v>0</v>
      </c>
      <c r="I93" s="76">
        <f t="shared" si="7"/>
        <v>0</v>
      </c>
      <c r="J93" s="76">
        <f t="shared" si="8"/>
        <v>0</v>
      </c>
    </row>
    <row r="94" spans="1:10" x14ac:dyDescent="0.2">
      <c r="A94" s="79">
        <v>16</v>
      </c>
      <c r="B94" s="9" t="s">
        <v>14</v>
      </c>
      <c r="C94" s="9" t="s">
        <v>14</v>
      </c>
      <c r="D94" s="71"/>
      <c r="E94" s="71"/>
      <c r="F94" s="73"/>
      <c r="G94" s="75"/>
      <c r="H94" s="77">
        <f t="shared" si="6"/>
        <v>0</v>
      </c>
      <c r="I94" s="77">
        <f t="shared" si="7"/>
        <v>0</v>
      </c>
      <c r="J94" s="77">
        <f t="shared" si="8"/>
        <v>0</v>
      </c>
    </row>
    <row r="95" spans="1:10" ht="38.25" x14ac:dyDescent="0.2">
      <c r="A95" s="78">
        <v>45</v>
      </c>
      <c r="B95" s="8" t="s">
        <v>1005</v>
      </c>
      <c r="C95" s="9" t="s">
        <v>1006</v>
      </c>
      <c r="D95" s="70" t="s">
        <v>967</v>
      </c>
      <c r="E95" s="70">
        <v>1</v>
      </c>
      <c r="F95" s="72"/>
      <c r="G95" s="74"/>
      <c r="H95" s="76">
        <f t="shared" si="6"/>
        <v>0</v>
      </c>
      <c r="I95" s="76">
        <f t="shared" si="7"/>
        <v>0</v>
      </c>
      <c r="J95" s="76">
        <f t="shared" si="8"/>
        <v>0</v>
      </c>
    </row>
    <row r="96" spans="1:10" x14ac:dyDescent="0.2">
      <c r="A96" s="79">
        <v>17</v>
      </c>
      <c r="B96" s="9" t="s">
        <v>14</v>
      </c>
      <c r="C96" s="9" t="s">
        <v>14</v>
      </c>
      <c r="D96" s="71"/>
      <c r="E96" s="71"/>
      <c r="F96" s="73"/>
      <c r="G96" s="75"/>
      <c r="H96" s="77">
        <f t="shared" si="6"/>
        <v>0</v>
      </c>
      <c r="I96" s="77">
        <f t="shared" si="7"/>
        <v>0</v>
      </c>
      <c r="J96" s="77">
        <f t="shared" si="8"/>
        <v>0</v>
      </c>
    </row>
    <row r="97" spans="1:10" ht="38.25" x14ac:dyDescent="0.2">
      <c r="A97" s="78">
        <v>46</v>
      </c>
      <c r="B97" s="8" t="s">
        <v>1007</v>
      </c>
      <c r="C97" s="9" t="s">
        <v>1008</v>
      </c>
      <c r="D97" s="70" t="s">
        <v>967</v>
      </c>
      <c r="E97" s="70">
        <v>1</v>
      </c>
      <c r="F97" s="72"/>
      <c r="G97" s="74"/>
      <c r="H97" s="76">
        <f t="shared" si="6"/>
        <v>0</v>
      </c>
      <c r="I97" s="76">
        <f t="shared" si="7"/>
        <v>0</v>
      </c>
      <c r="J97" s="76">
        <f t="shared" si="8"/>
        <v>0</v>
      </c>
    </row>
    <row r="98" spans="1:10" x14ac:dyDescent="0.2">
      <c r="A98" s="79">
        <v>18</v>
      </c>
      <c r="B98" s="9" t="s">
        <v>14</v>
      </c>
      <c r="C98" s="9" t="s">
        <v>14</v>
      </c>
      <c r="D98" s="71"/>
      <c r="E98" s="71"/>
      <c r="F98" s="73"/>
      <c r="G98" s="75"/>
      <c r="H98" s="77">
        <f t="shared" si="6"/>
        <v>0</v>
      </c>
      <c r="I98" s="77">
        <f t="shared" si="7"/>
        <v>0</v>
      </c>
      <c r="J98" s="77">
        <f t="shared" si="8"/>
        <v>0</v>
      </c>
    </row>
    <row r="99" spans="1:10" ht="38.25" x14ac:dyDescent="0.2">
      <c r="A99" s="78">
        <v>47</v>
      </c>
      <c r="B99" s="8" t="s">
        <v>1009</v>
      </c>
      <c r="C99" s="9" t="s">
        <v>1010</v>
      </c>
      <c r="D99" s="70" t="s">
        <v>967</v>
      </c>
      <c r="E99" s="70">
        <v>1</v>
      </c>
      <c r="F99" s="72"/>
      <c r="G99" s="74"/>
      <c r="H99" s="76">
        <f t="shared" si="6"/>
        <v>0</v>
      </c>
      <c r="I99" s="76">
        <f t="shared" si="7"/>
        <v>0</v>
      </c>
      <c r="J99" s="76">
        <f t="shared" si="8"/>
        <v>0</v>
      </c>
    </row>
    <row r="100" spans="1:10" x14ac:dyDescent="0.2">
      <c r="A100" s="79">
        <v>19</v>
      </c>
      <c r="B100" s="9" t="s">
        <v>14</v>
      </c>
      <c r="C100" s="9" t="s">
        <v>14</v>
      </c>
      <c r="D100" s="71"/>
      <c r="E100" s="71"/>
      <c r="F100" s="73"/>
      <c r="G100" s="75"/>
      <c r="H100" s="77">
        <f t="shared" si="6"/>
        <v>0</v>
      </c>
      <c r="I100" s="77">
        <f t="shared" si="7"/>
        <v>0</v>
      </c>
      <c r="J100" s="77">
        <f t="shared" si="8"/>
        <v>0</v>
      </c>
    </row>
    <row r="101" spans="1:10" ht="38.25" x14ac:dyDescent="0.2">
      <c r="A101" s="78">
        <v>48</v>
      </c>
      <c r="B101" s="8" t="s">
        <v>1011</v>
      </c>
      <c r="C101" s="9" t="s">
        <v>1012</v>
      </c>
      <c r="D101" s="70" t="s">
        <v>967</v>
      </c>
      <c r="E101" s="70">
        <v>1</v>
      </c>
      <c r="F101" s="72"/>
      <c r="G101" s="74"/>
      <c r="H101" s="76">
        <f t="shared" si="6"/>
        <v>0</v>
      </c>
      <c r="I101" s="76">
        <f t="shared" si="7"/>
        <v>0</v>
      </c>
      <c r="J101" s="76">
        <f t="shared" si="8"/>
        <v>0</v>
      </c>
    </row>
    <row r="102" spans="1:10" x14ac:dyDescent="0.2">
      <c r="A102" s="79">
        <v>20</v>
      </c>
      <c r="B102" s="9" t="s">
        <v>14</v>
      </c>
      <c r="C102" s="9" t="s">
        <v>14</v>
      </c>
      <c r="D102" s="71"/>
      <c r="E102" s="71"/>
      <c r="F102" s="73"/>
      <c r="G102" s="75"/>
      <c r="H102" s="77">
        <f t="shared" si="6"/>
        <v>0</v>
      </c>
      <c r="I102" s="77">
        <f t="shared" si="7"/>
        <v>0</v>
      </c>
      <c r="J102" s="77">
        <f t="shared" si="8"/>
        <v>0</v>
      </c>
    </row>
    <row r="103" spans="1:10" ht="38.25" x14ac:dyDescent="0.2">
      <c r="A103" s="78">
        <v>49</v>
      </c>
      <c r="B103" s="8" t="s">
        <v>1013</v>
      </c>
      <c r="C103" s="9" t="s">
        <v>1014</v>
      </c>
      <c r="D103" s="70" t="s">
        <v>967</v>
      </c>
      <c r="E103" s="70">
        <v>1</v>
      </c>
      <c r="F103" s="72"/>
      <c r="G103" s="74"/>
      <c r="H103" s="76">
        <f t="shared" si="6"/>
        <v>0</v>
      </c>
      <c r="I103" s="76">
        <f t="shared" si="7"/>
        <v>0</v>
      </c>
      <c r="J103" s="76">
        <f t="shared" si="8"/>
        <v>0</v>
      </c>
    </row>
    <row r="104" spans="1:10" x14ac:dyDescent="0.2">
      <c r="A104" s="79">
        <v>21</v>
      </c>
      <c r="B104" s="9" t="s">
        <v>14</v>
      </c>
      <c r="C104" s="9" t="s">
        <v>14</v>
      </c>
      <c r="D104" s="71"/>
      <c r="E104" s="71"/>
      <c r="F104" s="73"/>
      <c r="G104" s="75"/>
      <c r="H104" s="77">
        <f t="shared" si="6"/>
        <v>0</v>
      </c>
      <c r="I104" s="77">
        <f t="shared" si="7"/>
        <v>0</v>
      </c>
      <c r="J104" s="77">
        <f t="shared" si="8"/>
        <v>0</v>
      </c>
    </row>
    <row r="105" spans="1:10" ht="38.25" x14ac:dyDescent="0.2">
      <c r="A105" s="78">
        <v>50</v>
      </c>
      <c r="B105" s="8" t="s">
        <v>1015</v>
      </c>
      <c r="C105" s="9" t="s">
        <v>1016</v>
      </c>
      <c r="D105" s="70" t="s">
        <v>967</v>
      </c>
      <c r="E105" s="70">
        <v>1</v>
      </c>
      <c r="F105" s="72"/>
      <c r="G105" s="74"/>
      <c r="H105" s="76">
        <f t="shared" si="6"/>
        <v>0</v>
      </c>
      <c r="I105" s="76">
        <f t="shared" si="7"/>
        <v>0</v>
      </c>
      <c r="J105" s="76">
        <f t="shared" si="8"/>
        <v>0</v>
      </c>
    </row>
    <row r="106" spans="1:10" x14ac:dyDescent="0.2">
      <c r="A106" s="79">
        <v>22</v>
      </c>
      <c r="B106" s="9" t="s">
        <v>14</v>
      </c>
      <c r="C106" s="9" t="s">
        <v>14</v>
      </c>
      <c r="D106" s="71"/>
      <c r="E106" s="71"/>
      <c r="F106" s="73"/>
      <c r="G106" s="75"/>
      <c r="H106" s="77">
        <f t="shared" si="6"/>
        <v>0</v>
      </c>
      <c r="I106" s="77">
        <f t="shared" si="7"/>
        <v>0</v>
      </c>
      <c r="J106" s="77">
        <f t="shared" si="8"/>
        <v>0</v>
      </c>
    </row>
    <row r="107" spans="1:10" ht="38.25" x14ac:dyDescent="0.2">
      <c r="A107" s="78">
        <v>51</v>
      </c>
      <c r="B107" s="8" t="s">
        <v>1017</v>
      </c>
      <c r="C107" s="9" t="s">
        <v>1018</v>
      </c>
      <c r="D107" s="70" t="s">
        <v>967</v>
      </c>
      <c r="E107" s="70">
        <v>1</v>
      </c>
      <c r="F107" s="72"/>
      <c r="G107" s="74"/>
      <c r="H107" s="76">
        <f t="shared" si="6"/>
        <v>0</v>
      </c>
      <c r="I107" s="76">
        <f t="shared" si="7"/>
        <v>0</v>
      </c>
      <c r="J107" s="76">
        <f t="shared" si="8"/>
        <v>0</v>
      </c>
    </row>
    <row r="108" spans="1:10" x14ac:dyDescent="0.2">
      <c r="A108" s="79">
        <v>23</v>
      </c>
      <c r="B108" s="9" t="s">
        <v>14</v>
      </c>
      <c r="C108" s="9" t="s">
        <v>14</v>
      </c>
      <c r="D108" s="71"/>
      <c r="E108" s="71"/>
      <c r="F108" s="73"/>
      <c r="G108" s="75"/>
      <c r="H108" s="77">
        <f t="shared" si="6"/>
        <v>0</v>
      </c>
      <c r="I108" s="77">
        <f t="shared" si="7"/>
        <v>0</v>
      </c>
      <c r="J108" s="77">
        <f t="shared" si="8"/>
        <v>0</v>
      </c>
    </row>
    <row r="109" spans="1:10" ht="25.5" x14ac:dyDescent="0.2">
      <c r="A109" s="78">
        <v>52</v>
      </c>
      <c r="B109" s="8" t="s">
        <v>76</v>
      </c>
      <c r="C109" s="9" t="s">
        <v>1019</v>
      </c>
      <c r="D109" s="70" t="s">
        <v>967</v>
      </c>
      <c r="E109" s="70">
        <v>1</v>
      </c>
      <c r="F109" s="72"/>
      <c r="G109" s="74"/>
      <c r="H109" s="76">
        <f t="shared" si="6"/>
        <v>0</v>
      </c>
      <c r="I109" s="76">
        <f t="shared" si="7"/>
        <v>0</v>
      </c>
      <c r="J109" s="76">
        <f t="shared" si="8"/>
        <v>0</v>
      </c>
    </row>
    <row r="110" spans="1:10" x14ac:dyDescent="0.2">
      <c r="A110" s="79">
        <v>24</v>
      </c>
      <c r="B110" s="9" t="s">
        <v>14</v>
      </c>
      <c r="C110" s="9" t="s">
        <v>14</v>
      </c>
      <c r="D110" s="71"/>
      <c r="E110" s="71"/>
      <c r="F110" s="73"/>
      <c r="G110" s="75"/>
      <c r="H110" s="77">
        <f t="shared" si="6"/>
        <v>0</v>
      </c>
      <c r="I110" s="77">
        <f t="shared" si="7"/>
        <v>0</v>
      </c>
      <c r="J110" s="77">
        <f t="shared" si="8"/>
        <v>0</v>
      </c>
    </row>
    <row r="111" spans="1:10" ht="51" x14ac:dyDescent="0.2">
      <c r="A111" s="78">
        <v>53</v>
      </c>
      <c r="B111" s="58" t="s">
        <v>1020</v>
      </c>
      <c r="C111" s="9" t="s">
        <v>1021</v>
      </c>
      <c r="D111" s="70" t="s">
        <v>967</v>
      </c>
      <c r="E111" s="70">
        <v>1</v>
      </c>
      <c r="F111" s="72"/>
      <c r="G111" s="74"/>
      <c r="H111" s="76">
        <f t="shared" si="6"/>
        <v>0</v>
      </c>
      <c r="I111" s="76">
        <f t="shared" si="7"/>
        <v>0</v>
      </c>
      <c r="J111" s="76">
        <f t="shared" si="8"/>
        <v>0</v>
      </c>
    </row>
    <row r="112" spans="1:10" ht="12" customHeight="1" x14ac:dyDescent="0.2">
      <c r="A112" s="79"/>
      <c r="B112" s="9" t="s">
        <v>14</v>
      </c>
      <c r="C112" s="9" t="s">
        <v>14</v>
      </c>
      <c r="D112" s="71"/>
      <c r="E112" s="71"/>
      <c r="F112" s="73"/>
      <c r="G112" s="75"/>
      <c r="H112" s="77"/>
      <c r="I112" s="77"/>
      <c r="J112" s="77"/>
    </row>
    <row r="113" spans="1:10" ht="36.75" customHeight="1" x14ac:dyDescent="0.2">
      <c r="A113" s="78">
        <v>54</v>
      </c>
      <c r="B113" s="58" t="s">
        <v>1022</v>
      </c>
      <c r="C113" s="9" t="s">
        <v>1023</v>
      </c>
      <c r="D113" s="70" t="s">
        <v>967</v>
      </c>
      <c r="E113" s="70">
        <v>1</v>
      </c>
      <c r="F113" s="72"/>
      <c r="G113" s="74"/>
      <c r="H113" s="76">
        <f t="shared" si="6"/>
        <v>0</v>
      </c>
      <c r="I113" s="76">
        <f t="shared" si="7"/>
        <v>0</v>
      </c>
      <c r="J113" s="76">
        <f t="shared" si="8"/>
        <v>0</v>
      </c>
    </row>
    <row r="114" spans="1:10" ht="12" customHeight="1" x14ac:dyDescent="0.2">
      <c r="A114" s="79"/>
      <c r="B114" s="9" t="s">
        <v>14</v>
      </c>
      <c r="C114" s="9" t="s">
        <v>14</v>
      </c>
      <c r="D114" s="71"/>
      <c r="E114" s="71"/>
      <c r="F114" s="73"/>
      <c r="G114" s="75"/>
      <c r="H114" s="77"/>
      <c r="I114" s="77"/>
      <c r="J114" s="77"/>
    </row>
    <row r="115" spans="1:10" ht="63.75" x14ac:dyDescent="0.2">
      <c r="A115" s="78">
        <v>55</v>
      </c>
      <c r="B115" s="8" t="s">
        <v>1024</v>
      </c>
      <c r="C115" s="58" t="s">
        <v>1025</v>
      </c>
      <c r="D115" s="70" t="s">
        <v>967</v>
      </c>
      <c r="E115" s="70">
        <v>1</v>
      </c>
      <c r="F115" s="72"/>
      <c r="G115" s="74"/>
      <c r="H115" s="76">
        <f t="shared" ref="H115:H117" si="9">F115+F115*G115</f>
        <v>0</v>
      </c>
      <c r="I115" s="76">
        <f t="shared" ref="I115:I117" si="10">E115*F115</f>
        <v>0</v>
      </c>
      <c r="J115" s="76">
        <f t="shared" ref="J115:J117" si="11">H115*E115</f>
        <v>0</v>
      </c>
    </row>
    <row r="116" spans="1:10" x14ac:dyDescent="0.2">
      <c r="A116" s="79">
        <v>24</v>
      </c>
      <c r="B116" s="9" t="s">
        <v>14</v>
      </c>
      <c r="C116" s="9" t="s">
        <v>14</v>
      </c>
      <c r="D116" s="71"/>
      <c r="E116" s="71"/>
      <c r="F116" s="73"/>
      <c r="G116" s="75"/>
      <c r="H116" s="77">
        <f t="shared" si="9"/>
        <v>0</v>
      </c>
      <c r="I116" s="77">
        <f t="shared" si="10"/>
        <v>0</v>
      </c>
      <c r="J116" s="77">
        <f t="shared" si="11"/>
        <v>0</v>
      </c>
    </row>
    <row r="117" spans="1:10" ht="63.75" x14ac:dyDescent="0.2">
      <c r="A117" s="78">
        <v>56</v>
      </c>
      <c r="B117" s="58" t="s">
        <v>1026</v>
      </c>
      <c r="C117" s="9" t="s">
        <v>1027</v>
      </c>
      <c r="D117" s="70" t="s">
        <v>961</v>
      </c>
      <c r="E117" s="70">
        <v>1</v>
      </c>
      <c r="F117" s="72"/>
      <c r="G117" s="74"/>
      <c r="H117" s="76">
        <f t="shared" si="9"/>
        <v>0</v>
      </c>
      <c r="I117" s="76">
        <f t="shared" si="10"/>
        <v>0</v>
      </c>
      <c r="J117" s="76">
        <f t="shared" si="11"/>
        <v>0</v>
      </c>
    </row>
    <row r="118" spans="1:10" ht="12" customHeight="1" x14ac:dyDescent="0.2">
      <c r="A118" s="79"/>
      <c r="B118" s="9" t="s">
        <v>14</v>
      </c>
      <c r="C118" s="9" t="s">
        <v>14</v>
      </c>
      <c r="D118" s="71"/>
      <c r="E118" s="71"/>
      <c r="F118" s="73"/>
      <c r="G118" s="75"/>
      <c r="H118" s="77"/>
      <c r="I118" s="77"/>
      <c r="J118" s="77"/>
    </row>
    <row r="119" spans="1:10" ht="46.5" customHeight="1" x14ac:dyDescent="0.2">
      <c r="A119" s="78">
        <v>57</v>
      </c>
      <c r="B119" s="58" t="s">
        <v>95</v>
      </c>
      <c r="C119" s="9" t="s">
        <v>1028</v>
      </c>
      <c r="D119" s="70" t="s">
        <v>967</v>
      </c>
      <c r="E119" s="70">
        <v>1</v>
      </c>
      <c r="F119" s="72"/>
      <c r="G119" s="74"/>
      <c r="H119" s="76">
        <f t="shared" ref="H119" si="12">F119+F119*G119</f>
        <v>0</v>
      </c>
      <c r="I119" s="76">
        <f t="shared" ref="I119" si="13">E119*F119</f>
        <v>0</v>
      </c>
      <c r="J119" s="76">
        <f t="shared" ref="J119" si="14">H119*E119</f>
        <v>0</v>
      </c>
    </row>
    <row r="120" spans="1:10" ht="12" customHeight="1" x14ac:dyDescent="0.2">
      <c r="A120" s="79"/>
      <c r="B120" s="9" t="s">
        <v>14</v>
      </c>
      <c r="C120" s="9" t="s">
        <v>14</v>
      </c>
      <c r="D120" s="71"/>
      <c r="E120" s="71"/>
      <c r="F120" s="73"/>
      <c r="G120" s="75"/>
      <c r="H120" s="77"/>
      <c r="I120" s="77"/>
      <c r="J120" s="77"/>
    </row>
    <row r="121" spans="1:10" ht="39" thickBot="1" x14ac:dyDescent="0.25">
      <c r="B121" s="86" t="s">
        <v>1050</v>
      </c>
      <c r="C121" s="86"/>
      <c r="F121" s="22" t="str">
        <f>"suma kontrolna: "
&amp;SUM(F55:F120)</f>
        <v>suma kontrolna: 0</v>
      </c>
      <c r="G121" s="22" t="str">
        <f>"suma kontrolna: "
&amp;SUM(G55:G120)</f>
        <v>suma kontrolna: 0</v>
      </c>
      <c r="H121" s="22" t="str">
        <f>"suma kontrolna: "
&amp;SUM(H55:H120)</f>
        <v>suma kontrolna: 0</v>
      </c>
      <c r="I121" s="23" t="str">
        <f>"Całkowita wartość netto: "&amp;SUM(I55:I120)&amp;" zł"</f>
        <v>Całkowita wartość netto: 0 zł</v>
      </c>
      <c r="J121" s="23" t="str">
        <f>"Całkowita wartość brutto: "&amp;SUM(J55:J120)&amp;" zł"</f>
        <v>Całkowita wartość brutto: 0 zł</v>
      </c>
    </row>
    <row r="125" spans="1:10" ht="38.25" customHeight="1" x14ac:dyDescent="0.2">
      <c r="F125" s="85" t="s">
        <v>13</v>
      </c>
      <c r="G125" s="85"/>
      <c r="H125" s="85"/>
      <c r="I125" s="85"/>
      <c r="J125" s="85"/>
    </row>
  </sheetData>
  <sortState ref="A7:J56">
    <sortCondition ref="A7"/>
  </sortState>
  <mergeCells count="455">
    <mergeCell ref="A9:A10"/>
    <mergeCell ref="D9:D10"/>
    <mergeCell ref="E9:E10"/>
    <mergeCell ref="F9:F10"/>
    <mergeCell ref="G9:G10"/>
    <mergeCell ref="H9:H10"/>
    <mergeCell ref="I9:I10"/>
    <mergeCell ref="J9:J10"/>
    <mergeCell ref="F11:F12"/>
    <mergeCell ref="D11:D12"/>
    <mergeCell ref="F125:J125"/>
    <mergeCell ref="A119:A120"/>
    <mergeCell ref="D119:D120"/>
    <mergeCell ref="E119:E120"/>
    <mergeCell ref="F119:F120"/>
    <mergeCell ref="G119:G120"/>
    <mergeCell ref="H119:H120"/>
    <mergeCell ref="I119:I120"/>
    <mergeCell ref="J119:J120"/>
    <mergeCell ref="B121:C121"/>
    <mergeCell ref="A115:A116"/>
    <mergeCell ref="D115:D116"/>
    <mergeCell ref="E115:E116"/>
    <mergeCell ref="F115:F116"/>
    <mergeCell ref="G115:G116"/>
    <mergeCell ref="H115:H116"/>
    <mergeCell ref="I115:I116"/>
    <mergeCell ref="J115:J116"/>
    <mergeCell ref="A117:A118"/>
    <mergeCell ref="D117:D118"/>
    <mergeCell ref="E117:E118"/>
    <mergeCell ref="F117:F118"/>
    <mergeCell ref="G117:G118"/>
    <mergeCell ref="H117:H118"/>
    <mergeCell ref="I117:I118"/>
    <mergeCell ref="J117:J118"/>
    <mergeCell ref="A53:A54"/>
    <mergeCell ref="A55:A56"/>
    <mergeCell ref="A57:A58"/>
    <mergeCell ref="A59:A60"/>
    <mergeCell ref="A27:A28"/>
    <mergeCell ref="A29:A30"/>
    <mergeCell ref="A31:A32"/>
    <mergeCell ref="A33:A34"/>
    <mergeCell ref="A35:A36"/>
    <mergeCell ref="A37:A38"/>
    <mergeCell ref="A39:A40"/>
    <mergeCell ref="A41:A42"/>
    <mergeCell ref="A43:A44"/>
    <mergeCell ref="I13:I14"/>
    <mergeCell ref="H19:H20"/>
    <mergeCell ref="I19:I20"/>
    <mergeCell ref="D23:D24"/>
    <mergeCell ref="E23:E24"/>
    <mergeCell ref="A45:A46"/>
    <mergeCell ref="A47:A48"/>
    <mergeCell ref="A49:A50"/>
    <mergeCell ref="A51:A52"/>
    <mergeCell ref="A17:A18"/>
    <mergeCell ref="A19:A20"/>
    <mergeCell ref="A21:A22"/>
    <mergeCell ref="A23:A24"/>
    <mergeCell ref="A25:A26"/>
    <mergeCell ref="H15:H16"/>
    <mergeCell ref="I15:I16"/>
    <mergeCell ref="I17:I18"/>
    <mergeCell ref="D19:D20"/>
    <mergeCell ref="E19:E20"/>
    <mergeCell ref="F19:F20"/>
    <mergeCell ref="G19:G20"/>
    <mergeCell ref="F23:F24"/>
    <mergeCell ref="G23:G24"/>
    <mergeCell ref="H23:H24"/>
    <mergeCell ref="J13:J14"/>
    <mergeCell ref="D15:D16"/>
    <mergeCell ref="E15:E16"/>
    <mergeCell ref="F15:F16"/>
    <mergeCell ref="G15:G16"/>
    <mergeCell ref="J15:J16"/>
    <mergeCell ref="B1:J1"/>
    <mergeCell ref="A2:J2"/>
    <mergeCell ref="A3:J3"/>
    <mergeCell ref="D7:D8"/>
    <mergeCell ref="E7:E8"/>
    <mergeCell ref="H7:H8"/>
    <mergeCell ref="F7:F8"/>
    <mergeCell ref="G7:G8"/>
    <mergeCell ref="I7:I8"/>
    <mergeCell ref="J7:J8"/>
    <mergeCell ref="A7:A8"/>
    <mergeCell ref="A13:A14"/>
    <mergeCell ref="A15:A16"/>
    <mergeCell ref="D13:D14"/>
    <mergeCell ref="E13:E14"/>
    <mergeCell ref="F13:F14"/>
    <mergeCell ref="G13:G14"/>
    <mergeCell ref="H13:H14"/>
    <mergeCell ref="J19:J20"/>
    <mergeCell ref="D17:D18"/>
    <mergeCell ref="E17:E18"/>
    <mergeCell ref="F17:F18"/>
    <mergeCell ref="G17:G18"/>
    <mergeCell ref="H17:H18"/>
    <mergeCell ref="I21:I22"/>
    <mergeCell ref="J21:J22"/>
    <mergeCell ref="J17:J18"/>
    <mergeCell ref="I23:I24"/>
    <mergeCell ref="J23:J24"/>
    <mergeCell ref="D21:D22"/>
    <mergeCell ref="E21:E22"/>
    <mergeCell ref="F21:F22"/>
    <mergeCell ref="G21:G22"/>
    <mergeCell ref="H21:H22"/>
    <mergeCell ref="I25:I26"/>
    <mergeCell ref="J25:J26"/>
    <mergeCell ref="D27:D28"/>
    <mergeCell ref="E27:E28"/>
    <mergeCell ref="F27:F28"/>
    <mergeCell ref="G27:G28"/>
    <mergeCell ref="H27:H28"/>
    <mergeCell ref="I27:I28"/>
    <mergeCell ref="J27:J28"/>
    <mergeCell ref="D25:D26"/>
    <mergeCell ref="E25:E26"/>
    <mergeCell ref="F25:F26"/>
    <mergeCell ref="G25:G26"/>
    <mergeCell ref="H25:H26"/>
    <mergeCell ref="I29:I30"/>
    <mergeCell ref="J29:J30"/>
    <mergeCell ref="D31:D32"/>
    <mergeCell ref="E31:E32"/>
    <mergeCell ref="F31:F32"/>
    <mergeCell ref="G31:G32"/>
    <mergeCell ref="H31:H32"/>
    <mergeCell ref="I31:I32"/>
    <mergeCell ref="J31:J32"/>
    <mergeCell ref="D29:D30"/>
    <mergeCell ref="E29:E30"/>
    <mergeCell ref="F29:F30"/>
    <mergeCell ref="G29:G30"/>
    <mergeCell ref="H29:H30"/>
    <mergeCell ref="I33:I34"/>
    <mergeCell ref="J33:J34"/>
    <mergeCell ref="D35:D36"/>
    <mergeCell ref="E35:E36"/>
    <mergeCell ref="F35:F36"/>
    <mergeCell ref="G35:G36"/>
    <mergeCell ref="H35:H36"/>
    <mergeCell ref="I35:I36"/>
    <mergeCell ref="J35:J36"/>
    <mergeCell ref="D33:D34"/>
    <mergeCell ref="E33:E34"/>
    <mergeCell ref="F33:F34"/>
    <mergeCell ref="G33:G34"/>
    <mergeCell ref="H33:H34"/>
    <mergeCell ref="I37:I38"/>
    <mergeCell ref="J37:J38"/>
    <mergeCell ref="D39:D40"/>
    <mergeCell ref="E39:E40"/>
    <mergeCell ref="F39:F40"/>
    <mergeCell ref="G39:G40"/>
    <mergeCell ref="H39:H40"/>
    <mergeCell ref="I39:I40"/>
    <mergeCell ref="J39:J40"/>
    <mergeCell ref="D37:D38"/>
    <mergeCell ref="E37:E38"/>
    <mergeCell ref="F37:F38"/>
    <mergeCell ref="G37:G38"/>
    <mergeCell ref="H37:H38"/>
    <mergeCell ref="I41:I42"/>
    <mergeCell ref="J41:J42"/>
    <mergeCell ref="D43:D44"/>
    <mergeCell ref="E43:E44"/>
    <mergeCell ref="F43:F44"/>
    <mergeCell ref="G43:G44"/>
    <mergeCell ref="H43:H44"/>
    <mergeCell ref="I43:I44"/>
    <mergeCell ref="J43:J44"/>
    <mergeCell ref="D41:D42"/>
    <mergeCell ref="E41:E42"/>
    <mergeCell ref="F41:F42"/>
    <mergeCell ref="G41:G42"/>
    <mergeCell ref="H41:H42"/>
    <mergeCell ref="I45:I46"/>
    <mergeCell ref="J45:J46"/>
    <mergeCell ref="D47:D48"/>
    <mergeCell ref="E47:E48"/>
    <mergeCell ref="F47:F48"/>
    <mergeCell ref="G47:G48"/>
    <mergeCell ref="H47:H48"/>
    <mergeCell ref="I47:I48"/>
    <mergeCell ref="J47:J48"/>
    <mergeCell ref="D45:D46"/>
    <mergeCell ref="E45:E46"/>
    <mergeCell ref="F45:F46"/>
    <mergeCell ref="G45:G46"/>
    <mergeCell ref="H45:H46"/>
    <mergeCell ref="I49:I50"/>
    <mergeCell ref="J49:J50"/>
    <mergeCell ref="D51:D52"/>
    <mergeCell ref="E51:E52"/>
    <mergeCell ref="F51:F52"/>
    <mergeCell ref="G51:G52"/>
    <mergeCell ref="H51:H52"/>
    <mergeCell ref="I51:I52"/>
    <mergeCell ref="J51:J52"/>
    <mergeCell ref="D49:D50"/>
    <mergeCell ref="E49:E50"/>
    <mergeCell ref="F49:F50"/>
    <mergeCell ref="G49:G50"/>
    <mergeCell ref="H49:H50"/>
    <mergeCell ref="I57:I58"/>
    <mergeCell ref="J57:J58"/>
    <mergeCell ref="D57:D58"/>
    <mergeCell ref="E57:E58"/>
    <mergeCell ref="F57:F58"/>
    <mergeCell ref="G57:G58"/>
    <mergeCell ref="H57:H58"/>
    <mergeCell ref="I53:I54"/>
    <mergeCell ref="J53:J54"/>
    <mergeCell ref="D55:D56"/>
    <mergeCell ref="E55:E56"/>
    <mergeCell ref="F55:F56"/>
    <mergeCell ref="G55:G56"/>
    <mergeCell ref="H55:H56"/>
    <mergeCell ref="I55:I56"/>
    <mergeCell ref="J55:J56"/>
    <mergeCell ref="D53:D54"/>
    <mergeCell ref="E53:E54"/>
    <mergeCell ref="F53:F54"/>
    <mergeCell ref="G53:G54"/>
    <mergeCell ref="H53:H54"/>
    <mergeCell ref="A103:A104"/>
    <mergeCell ref="D103:D104"/>
    <mergeCell ref="E103:E104"/>
    <mergeCell ref="F103:F104"/>
    <mergeCell ref="G103:G104"/>
    <mergeCell ref="H103:H104"/>
    <mergeCell ref="I103:I104"/>
    <mergeCell ref="J103:J104"/>
    <mergeCell ref="A105:A106"/>
    <mergeCell ref="D105:D106"/>
    <mergeCell ref="E105:E106"/>
    <mergeCell ref="F105:F106"/>
    <mergeCell ref="G105:G106"/>
    <mergeCell ref="H105:H106"/>
    <mergeCell ref="I105:I106"/>
    <mergeCell ref="J105:J106"/>
    <mergeCell ref="A95:A96"/>
    <mergeCell ref="D95:D96"/>
    <mergeCell ref="E95:E96"/>
    <mergeCell ref="F95:F96"/>
    <mergeCell ref="G95:G96"/>
    <mergeCell ref="H95:H96"/>
    <mergeCell ref="I95:I96"/>
    <mergeCell ref="J95:J96"/>
    <mergeCell ref="A97:A98"/>
    <mergeCell ref="D97:D98"/>
    <mergeCell ref="E97:E98"/>
    <mergeCell ref="F97:F98"/>
    <mergeCell ref="G97:G98"/>
    <mergeCell ref="H97:H98"/>
    <mergeCell ref="I97:I98"/>
    <mergeCell ref="J97:J98"/>
    <mergeCell ref="A87:A88"/>
    <mergeCell ref="D87:D88"/>
    <mergeCell ref="E87:E88"/>
    <mergeCell ref="F87:F88"/>
    <mergeCell ref="G87:G88"/>
    <mergeCell ref="H87:H88"/>
    <mergeCell ref="I87:I88"/>
    <mergeCell ref="J87:J88"/>
    <mergeCell ref="A89:A90"/>
    <mergeCell ref="D89:D90"/>
    <mergeCell ref="E89:E90"/>
    <mergeCell ref="F89:F90"/>
    <mergeCell ref="G89:G90"/>
    <mergeCell ref="H89:H90"/>
    <mergeCell ref="I89:I90"/>
    <mergeCell ref="J89:J90"/>
    <mergeCell ref="A79:A80"/>
    <mergeCell ref="D79:D80"/>
    <mergeCell ref="E79:E80"/>
    <mergeCell ref="F79:F80"/>
    <mergeCell ref="G79:G80"/>
    <mergeCell ref="H79:H80"/>
    <mergeCell ref="I79:I80"/>
    <mergeCell ref="J79:J80"/>
    <mergeCell ref="A81:A82"/>
    <mergeCell ref="D81:D82"/>
    <mergeCell ref="E81:E82"/>
    <mergeCell ref="F81:F82"/>
    <mergeCell ref="G81:G82"/>
    <mergeCell ref="H81:H82"/>
    <mergeCell ref="I81:I82"/>
    <mergeCell ref="J81:J82"/>
    <mergeCell ref="A71:A72"/>
    <mergeCell ref="D71:D72"/>
    <mergeCell ref="E71:E72"/>
    <mergeCell ref="F71:F72"/>
    <mergeCell ref="G71:G72"/>
    <mergeCell ref="H71:H72"/>
    <mergeCell ref="I71:I72"/>
    <mergeCell ref="J71:J72"/>
    <mergeCell ref="A73:A74"/>
    <mergeCell ref="D73:D74"/>
    <mergeCell ref="E73:E74"/>
    <mergeCell ref="F73:F74"/>
    <mergeCell ref="G73:G74"/>
    <mergeCell ref="H73:H74"/>
    <mergeCell ref="I73:I74"/>
    <mergeCell ref="J73:J74"/>
    <mergeCell ref="A63:A64"/>
    <mergeCell ref="D63:D64"/>
    <mergeCell ref="E63:E64"/>
    <mergeCell ref="F63:F64"/>
    <mergeCell ref="G63:G64"/>
    <mergeCell ref="H63:H64"/>
    <mergeCell ref="I63:I64"/>
    <mergeCell ref="J63:J64"/>
    <mergeCell ref="A65:A66"/>
    <mergeCell ref="D65:D66"/>
    <mergeCell ref="E65:E66"/>
    <mergeCell ref="F65:F66"/>
    <mergeCell ref="G65:G66"/>
    <mergeCell ref="H65:H66"/>
    <mergeCell ref="I65:I66"/>
    <mergeCell ref="J65:J66"/>
    <mergeCell ref="A67:A68"/>
    <mergeCell ref="D67:D68"/>
    <mergeCell ref="E67:E68"/>
    <mergeCell ref="F67:F68"/>
    <mergeCell ref="G67:G68"/>
    <mergeCell ref="H67:H68"/>
    <mergeCell ref="I67:I68"/>
    <mergeCell ref="J67:J68"/>
    <mergeCell ref="A69:A70"/>
    <mergeCell ref="D69:D70"/>
    <mergeCell ref="E69:E70"/>
    <mergeCell ref="F69:F70"/>
    <mergeCell ref="G69:G70"/>
    <mergeCell ref="H69:H70"/>
    <mergeCell ref="I69:I70"/>
    <mergeCell ref="J69:J70"/>
    <mergeCell ref="A75:A76"/>
    <mergeCell ref="D75:D76"/>
    <mergeCell ref="E75:E76"/>
    <mergeCell ref="F75:F76"/>
    <mergeCell ref="G75:G76"/>
    <mergeCell ref="H75:H76"/>
    <mergeCell ref="I75:I76"/>
    <mergeCell ref="J75:J76"/>
    <mergeCell ref="A77:A78"/>
    <mergeCell ref="D77:D78"/>
    <mergeCell ref="E77:E78"/>
    <mergeCell ref="F77:F78"/>
    <mergeCell ref="G77:G78"/>
    <mergeCell ref="H77:H78"/>
    <mergeCell ref="I77:I78"/>
    <mergeCell ref="J77:J78"/>
    <mergeCell ref="A83:A84"/>
    <mergeCell ref="D83:D84"/>
    <mergeCell ref="E83:E84"/>
    <mergeCell ref="F83:F84"/>
    <mergeCell ref="G83:G84"/>
    <mergeCell ref="H83:H84"/>
    <mergeCell ref="I83:I84"/>
    <mergeCell ref="J83:J84"/>
    <mergeCell ref="A85:A86"/>
    <mergeCell ref="D85:D86"/>
    <mergeCell ref="E85:E86"/>
    <mergeCell ref="F85:F86"/>
    <mergeCell ref="G85:G86"/>
    <mergeCell ref="H85:H86"/>
    <mergeCell ref="I85:I86"/>
    <mergeCell ref="J85:J86"/>
    <mergeCell ref="A91:A92"/>
    <mergeCell ref="D91:D92"/>
    <mergeCell ref="E91:E92"/>
    <mergeCell ref="F91:F92"/>
    <mergeCell ref="G91:G92"/>
    <mergeCell ref="H91:H92"/>
    <mergeCell ref="I91:I92"/>
    <mergeCell ref="J91:J92"/>
    <mergeCell ref="A93:A94"/>
    <mergeCell ref="D93:D94"/>
    <mergeCell ref="E93:E94"/>
    <mergeCell ref="F93:F94"/>
    <mergeCell ref="G93:G94"/>
    <mergeCell ref="H93:H94"/>
    <mergeCell ref="I93:I94"/>
    <mergeCell ref="J93:J94"/>
    <mergeCell ref="A99:A100"/>
    <mergeCell ref="D99:D100"/>
    <mergeCell ref="E99:E100"/>
    <mergeCell ref="F99:F100"/>
    <mergeCell ref="G99:G100"/>
    <mergeCell ref="H99:H100"/>
    <mergeCell ref="I99:I100"/>
    <mergeCell ref="J99:J100"/>
    <mergeCell ref="A101:A102"/>
    <mergeCell ref="D101:D102"/>
    <mergeCell ref="E101:E102"/>
    <mergeCell ref="F101:F102"/>
    <mergeCell ref="G101:G102"/>
    <mergeCell ref="H101:H102"/>
    <mergeCell ref="I101:I102"/>
    <mergeCell ref="J101:J102"/>
    <mergeCell ref="J107:J108"/>
    <mergeCell ref="A109:A110"/>
    <mergeCell ref="D109:D110"/>
    <mergeCell ref="E109:E110"/>
    <mergeCell ref="F109:F110"/>
    <mergeCell ref="G109:G110"/>
    <mergeCell ref="H109:H110"/>
    <mergeCell ref="I109:I110"/>
    <mergeCell ref="J109:J110"/>
    <mergeCell ref="G111:G112"/>
    <mergeCell ref="G113:G114"/>
    <mergeCell ref="H111:H112"/>
    <mergeCell ref="I111:I112"/>
    <mergeCell ref="J111:J112"/>
    <mergeCell ref="H113:H114"/>
    <mergeCell ref="I113:I114"/>
    <mergeCell ref="J113:J114"/>
    <mergeCell ref="A61:A62"/>
    <mergeCell ref="A111:A112"/>
    <mergeCell ref="A113:A114"/>
    <mergeCell ref="D111:D112"/>
    <mergeCell ref="D113:D114"/>
    <mergeCell ref="E111:E112"/>
    <mergeCell ref="E113:E114"/>
    <mergeCell ref="F111:F112"/>
    <mergeCell ref="F113:F114"/>
    <mergeCell ref="A107:A108"/>
    <mergeCell ref="D107:D108"/>
    <mergeCell ref="E107:E108"/>
    <mergeCell ref="F107:F108"/>
    <mergeCell ref="G107:G108"/>
    <mergeCell ref="H107:H108"/>
    <mergeCell ref="I107:I108"/>
    <mergeCell ref="E59:E60"/>
    <mergeCell ref="D59:D60"/>
    <mergeCell ref="F59:F60"/>
    <mergeCell ref="G59:G60"/>
    <mergeCell ref="H59:H60"/>
    <mergeCell ref="I59:I60"/>
    <mergeCell ref="J59:J60"/>
    <mergeCell ref="E61:E62"/>
    <mergeCell ref="D61:D62"/>
    <mergeCell ref="F61:F62"/>
    <mergeCell ref="G61:G62"/>
    <mergeCell ref="H61:H62"/>
    <mergeCell ref="I61:I62"/>
    <mergeCell ref="J61:J62"/>
  </mergeCells>
  <conditionalFormatting sqref="B35">
    <cfRule type="duplicateValues" dxfId="110" priority="31"/>
  </conditionalFormatting>
  <conditionalFormatting sqref="B21 B1:B4 B35 B122:B1048576 B13 B15 B17 B23 B25 B27 B29 B31 B11 B9 B6:B7">
    <cfRule type="duplicateValues" dxfId="109" priority="29"/>
  </conditionalFormatting>
  <conditionalFormatting sqref="B19">
    <cfRule type="duplicateValues" dxfId="108" priority="24"/>
  </conditionalFormatting>
  <conditionalFormatting sqref="B19">
    <cfRule type="duplicateValues" dxfId="107" priority="23"/>
  </conditionalFormatting>
  <conditionalFormatting sqref="B33">
    <cfRule type="duplicateValues" dxfId="106" priority="22"/>
  </conditionalFormatting>
  <conditionalFormatting sqref="B11 B21 B13 B15 B17 B23">
    <cfRule type="duplicateValues" dxfId="105" priority="37"/>
  </conditionalFormatting>
  <conditionalFormatting sqref="B87">
    <cfRule type="duplicateValues" dxfId="104" priority="15"/>
  </conditionalFormatting>
  <conditionalFormatting sqref="B73 B87 B65 B67 B69 B75 B77 B79 B81 B83 B63">
    <cfRule type="duplicateValues" dxfId="103" priority="14"/>
  </conditionalFormatting>
  <conditionalFormatting sqref="B71">
    <cfRule type="duplicateValues" dxfId="102" priority="13"/>
  </conditionalFormatting>
  <conditionalFormatting sqref="B71">
    <cfRule type="duplicateValues" dxfId="101" priority="12"/>
  </conditionalFormatting>
  <conditionalFormatting sqref="B85">
    <cfRule type="duplicateValues" dxfId="100" priority="11"/>
  </conditionalFormatting>
  <conditionalFormatting sqref="B63 B73 B65 B67 B69 B75">
    <cfRule type="duplicateValues" dxfId="99" priority="16"/>
  </conditionalFormatting>
  <conditionalFormatting sqref="B7">
    <cfRule type="duplicateValues" dxfId="98" priority="8"/>
  </conditionalFormatting>
  <conditionalFormatting sqref="B9">
    <cfRule type="duplicateValues" dxfId="97" priority="7"/>
  </conditionalFormatting>
  <conditionalFormatting sqref="B7">
    <cfRule type="duplicateValues" dxfId="96" priority="6"/>
  </conditionalFormatting>
  <conditionalFormatting sqref="B7">
    <cfRule type="duplicateValues" dxfId="95" priority="5"/>
  </conditionalFormatting>
  <pageMargins left="0.25" right="0.25"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workbookViewId="0">
      <selection activeCell="C105" sqref="C105"/>
    </sheetView>
  </sheetViews>
  <sheetFormatPr defaultColWidth="8.85546875" defaultRowHeight="12.75" x14ac:dyDescent="0.2"/>
  <cols>
    <col min="1" max="1" width="4.7109375" style="2" customWidth="1"/>
    <col min="2" max="2" width="11" style="10" customWidth="1"/>
    <col min="3" max="3" width="46.5703125" style="2" customWidth="1"/>
    <col min="4" max="4" width="11.42578125" style="10" customWidth="1"/>
    <col min="5" max="5" width="5.285156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X</v>
      </c>
      <c r="B3" s="82"/>
      <c r="C3" s="82"/>
      <c r="D3" s="82"/>
      <c r="E3" s="82"/>
      <c r="F3" s="82"/>
      <c r="G3" s="82"/>
      <c r="H3" s="82"/>
      <c r="I3" s="82"/>
      <c r="J3" s="82"/>
    </row>
    <row r="4" spans="1:10" x14ac:dyDescent="0.2">
      <c r="A4" s="3" t="s">
        <v>909</v>
      </c>
      <c r="B4" s="3" t="s">
        <v>910</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Bio-rad lub oferowanego produktu równoważnego</v>
      </c>
      <c r="C5" s="11" t="str">
        <f xml:space="preserve"> "Wzorcowa nazwa produktu " &amp;B4&amp;" lub oferowanego produktu równoważnego"</f>
        <v>Wzorcowa nazwa produktu Bio-rad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ht="15" x14ac:dyDescent="0.25">
      <c r="A7" s="111">
        <v>1</v>
      </c>
      <c r="B7" s="48">
        <v>1705061</v>
      </c>
      <c r="C7" s="49" t="s">
        <v>846</v>
      </c>
      <c r="D7" s="113" t="s">
        <v>624</v>
      </c>
      <c r="E7" s="113">
        <v>1</v>
      </c>
      <c r="F7" s="111"/>
      <c r="G7" s="111"/>
      <c r="H7" s="87">
        <f>F7+F7*G7</f>
        <v>0</v>
      </c>
      <c r="I7" s="87">
        <f>E7*F7</f>
        <v>0</v>
      </c>
      <c r="J7" s="87">
        <f>H7*E7</f>
        <v>0</v>
      </c>
    </row>
    <row r="8" spans="1:10" s="14" customFormat="1" ht="15" x14ac:dyDescent="0.25">
      <c r="A8" s="112"/>
      <c r="B8" s="50" t="s">
        <v>14</v>
      </c>
      <c r="C8" s="51" t="s">
        <v>14</v>
      </c>
      <c r="D8" s="114"/>
      <c r="E8" s="114"/>
      <c r="F8" s="112"/>
      <c r="G8" s="112"/>
      <c r="H8" s="88"/>
      <c r="I8" s="88"/>
      <c r="J8" s="88"/>
    </row>
    <row r="9" spans="1:10" s="14" customFormat="1" ht="15" x14ac:dyDescent="0.25">
      <c r="A9" s="111">
        <v>2</v>
      </c>
      <c r="B9" s="52">
        <v>1610786</v>
      </c>
      <c r="C9" s="53" t="s">
        <v>847</v>
      </c>
      <c r="D9" s="113" t="s">
        <v>887</v>
      </c>
      <c r="E9" s="113">
        <v>10</v>
      </c>
      <c r="F9" s="111"/>
      <c r="G9" s="111"/>
      <c r="H9" s="87">
        <f>F9+F9*G9</f>
        <v>0</v>
      </c>
      <c r="I9" s="87">
        <f>E9*F9</f>
        <v>0</v>
      </c>
      <c r="J9" s="87">
        <f>H9*E9</f>
        <v>0</v>
      </c>
    </row>
    <row r="10" spans="1:10" s="14" customFormat="1" ht="15" x14ac:dyDescent="0.25">
      <c r="A10" s="112"/>
      <c r="B10" s="50" t="s">
        <v>14</v>
      </c>
      <c r="C10" s="51" t="s">
        <v>14</v>
      </c>
      <c r="D10" s="114"/>
      <c r="E10" s="114"/>
      <c r="F10" s="112"/>
      <c r="G10" s="112"/>
      <c r="H10" s="88"/>
      <c r="I10" s="88"/>
      <c r="J10" s="88"/>
    </row>
    <row r="11" spans="1:10" s="14" customFormat="1" ht="15" x14ac:dyDescent="0.25">
      <c r="A11" s="111">
        <v>3</v>
      </c>
      <c r="B11" s="52">
        <v>4561084</v>
      </c>
      <c r="C11" s="53" t="s">
        <v>848</v>
      </c>
      <c r="D11" s="113" t="s">
        <v>888</v>
      </c>
      <c r="E11" s="113">
        <v>5</v>
      </c>
      <c r="F11" s="111"/>
      <c r="G11" s="111"/>
      <c r="H11" s="87">
        <f>F11+F11*G11</f>
        <v>0</v>
      </c>
      <c r="I11" s="87">
        <f>E11*F11</f>
        <v>0</v>
      </c>
      <c r="J11" s="87">
        <f>H11*E11</f>
        <v>0</v>
      </c>
    </row>
    <row r="12" spans="1:10" s="14" customFormat="1" ht="15" x14ac:dyDescent="0.25">
      <c r="A12" s="112"/>
      <c r="B12" s="50" t="s">
        <v>14</v>
      </c>
      <c r="C12" s="51" t="s">
        <v>14</v>
      </c>
      <c r="D12" s="114"/>
      <c r="E12" s="114"/>
      <c r="F12" s="112"/>
      <c r="G12" s="112"/>
      <c r="H12" s="88"/>
      <c r="I12" s="88"/>
      <c r="J12" s="88"/>
    </row>
    <row r="13" spans="1:10" s="14" customFormat="1" ht="15" x14ac:dyDescent="0.25">
      <c r="A13" s="111">
        <v>4</v>
      </c>
      <c r="B13" s="52">
        <v>4561084</v>
      </c>
      <c r="C13" s="53" t="s">
        <v>848</v>
      </c>
      <c r="D13" s="113" t="s">
        <v>888</v>
      </c>
      <c r="E13" s="113">
        <v>5</v>
      </c>
      <c r="F13" s="111"/>
      <c r="G13" s="111"/>
      <c r="H13" s="87">
        <f t="shared" ref="H13" si="0">F13+F13*G13</f>
        <v>0</v>
      </c>
      <c r="I13" s="87">
        <f t="shared" ref="I13" si="1">E13*F13</f>
        <v>0</v>
      </c>
      <c r="J13" s="87">
        <f t="shared" ref="J13" si="2">H13*E13</f>
        <v>0</v>
      </c>
    </row>
    <row r="14" spans="1:10" s="14" customFormat="1" ht="15" x14ac:dyDescent="0.25">
      <c r="A14" s="112"/>
      <c r="B14" s="50" t="s">
        <v>14</v>
      </c>
      <c r="C14" s="51" t="s">
        <v>14</v>
      </c>
      <c r="D14" s="114"/>
      <c r="E14" s="114"/>
      <c r="F14" s="112"/>
      <c r="G14" s="112"/>
      <c r="H14" s="88"/>
      <c r="I14" s="88"/>
      <c r="J14" s="88"/>
    </row>
    <row r="15" spans="1:10" s="14" customFormat="1" ht="15" x14ac:dyDescent="0.25">
      <c r="A15" s="111">
        <v>5</v>
      </c>
      <c r="B15" s="52" t="s">
        <v>849</v>
      </c>
      <c r="C15" s="53" t="s">
        <v>850</v>
      </c>
      <c r="D15" s="113" t="s">
        <v>783</v>
      </c>
      <c r="E15" s="113">
        <v>1</v>
      </c>
      <c r="F15" s="111"/>
      <c r="G15" s="111"/>
      <c r="H15" s="87">
        <f t="shared" ref="H15" si="3">F15+F15*G15</f>
        <v>0</v>
      </c>
      <c r="I15" s="87">
        <f t="shared" ref="I15" si="4">E15*F15</f>
        <v>0</v>
      </c>
      <c r="J15" s="87">
        <f t="shared" ref="J15" si="5">H15*E15</f>
        <v>0</v>
      </c>
    </row>
    <row r="16" spans="1:10" s="14" customFormat="1" ht="15" x14ac:dyDescent="0.25">
      <c r="A16" s="112"/>
      <c r="B16" s="50" t="s">
        <v>14</v>
      </c>
      <c r="C16" s="51" t="s">
        <v>14</v>
      </c>
      <c r="D16" s="114"/>
      <c r="E16" s="114"/>
      <c r="F16" s="112"/>
      <c r="G16" s="112"/>
      <c r="H16" s="88"/>
      <c r="I16" s="88"/>
      <c r="J16" s="88"/>
    </row>
    <row r="17" spans="1:10" s="14" customFormat="1" ht="15" x14ac:dyDescent="0.25">
      <c r="A17" s="111">
        <v>6</v>
      </c>
      <c r="B17" s="52">
        <v>1610185</v>
      </c>
      <c r="C17" s="53" t="s">
        <v>851</v>
      </c>
      <c r="D17" s="113" t="s">
        <v>265</v>
      </c>
      <c r="E17" s="113">
        <v>5</v>
      </c>
      <c r="F17" s="111"/>
      <c r="G17" s="111"/>
      <c r="H17" s="87">
        <f t="shared" ref="H17" si="6">F17+F17*G17</f>
        <v>0</v>
      </c>
      <c r="I17" s="87">
        <f t="shared" ref="I17" si="7">E17*F17</f>
        <v>0</v>
      </c>
      <c r="J17" s="87">
        <f t="shared" ref="J17" si="8">H17*E17</f>
        <v>0</v>
      </c>
    </row>
    <row r="18" spans="1:10" s="14" customFormat="1" ht="15" x14ac:dyDescent="0.25">
      <c r="A18" s="112"/>
      <c r="B18" s="50" t="s">
        <v>14</v>
      </c>
      <c r="C18" s="51" t="s">
        <v>14</v>
      </c>
      <c r="D18" s="114"/>
      <c r="E18" s="114"/>
      <c r="F18" s="112"/>
      <c r="G18" s="112"/>
      <c r="H18" s="88"/>
      <c r="I18" s="88"/>
      <c r="J18" s="88"/>
    </row>
    <row r="19" spans="1:10" s="14" customFormat="1" ht="15" x14ac:dyDescent="0.25">
      <c r="A19" s="111">
        <v>7</v>
      </c>
      <c r="B19" s="52">
        <v>1610185</v>
      </c>
      <c r="C19" s="53" t="s">
        <v>851</v>
      </c>
      <c r="D19" s="113" t="s">
        <v>265</v>
      </c>
      <c r="E19" s="113">
        <v>5</v>
      </c>
      <c r="F19" s="111"/>
      <c r="G19" s="111"/>
      <c r="H19" s="87">
        <f t="shared" ref="H19" si="9">F19+F19*G19</f>
        <v>0</v>
      </c>
      <c r="I19" s="87">
        <f t="shared" ref="I19" si="10">E19*F19</f>
        <v>0</v>
      </c>
      <c r="J19" s="87">
        <f t="shared" ref="J19" si="11">H19*E19</f>
        <v>0</v>
      </c>
    </row>
    <row r="20" spans="1:10" s="14" customFormat="1" ht="15" x14ac:dyDescent="0.25">
      <c r="A20" s="112"/>
      <c r="B20" s="50" t="s">
        <v>14</v>
      </c>
      <c r="C20" s="51" t="s">
        <v>14</v>
      </c>
      <c r="D20" s="114"/>
      <c r="E20" s="114"/>
      <c r="F20" s="112"/>
      <c r="G20" s="112"/>
      <c r="H20" s="88"/>
      <c r="I20" s="88"/>
      <c r="J20" s="88"/>
    </row>
    <row r="21" spans="1:10" s="14" customFormat="1" ht="15" x14ac:dyDescent="0.25">
      <c r="A21" s="111">
        <v>8</v>
      </c>
      <c r="B21" s="52">
        <v>1610144</v>
      </c>
      <c r="C21" s="53" t="s">
        <v>852</v>
      </c>
      <c r="D21" s="113" t="s">
        <v>624</v>
      </c>
      <c r="E21" s="113">
        <v>10</v>
      </c>
      <c r="F21" s="111"/>
      <c r="G21" s="111"/>
      <c r="H21" s="87">
        <f t="shared" ref="H21" si="12">F21+F21*G21</f>
        <v>0</v>
      </c>
      <c r="I21" s="87">
        <f t="shared" ref="I21" si="13">E21*F21</f>
        <v>0</v>
      </c>
      <c r="J21" s="87">
        <f t="shared" ref="J21" si="14">H21*E21</f>
        <v>0</v>
      </c>
    </row>
    <row r="22" spans="1:10" s="14" customFormat="1" ht="15" x14ac:dyDescent="0.25">
      <c r="A22" s="112"/>
      <c r="B22" s="50" t="s">
        <v>14</v>
      </c>
      <c r="C22" s="51" t="s">
        <v>14</v>
      </c>
      <c r="D22" s="114"/>
      <c r="E22" s="114"/>
      <c r="F22" s="112"/>
      <c r="G22" s="112"/>
      <c r="H22" s="88"/>
      <c r="I22" s="88"/>
      <c r="J22" s="88"/>
    </row>
    <row r="23" spans="1:10" s="14" customFormat="1" ht="15" x14ac:dyDescent="0.25">
      <c r="A23" s="111">
        <v>9</v>
      </c>
      <c r="B23" s="52">
        <v>1610156</v>
      </c>
      <c r="C23" s="53" t="s">
        <v>853</v>
      </c>
      <c r="D23" s="113" t="s">
        <v>624</v>
      </c>
      <c r="E23" s="113">
        <v>10</v>
      </c>
      <c r="F23" s="111"/>
      <c r="G23" s="111"/>
      <c r="H23" s="87">
        <f t="shared" ref="H23" si="15">F23+F23*G23</f>
        <v>0</v>
      </c>
      <c r="I23" s="87">
        <f t="shared" ref="I23" si="16">E23*F23</f>
        <v>0</v>
      </c>
      <c r="J23" s="87">
        <f t="shared" ref="J23" si="17">H23*E23</f>
        <v>0</v>
      </c>
    </row>
    <row r="24" spans="1:10" s="14" customFormat="1" ht="15" x14ac:dyDescent="0.25">
      <c r="A24" s="112"/>
      <c r="B24" s="50" t="s">
        <v>14</v>
      </c>
      <c r="C24" s="51" t="s">
        <v>14</v>
      </c>
      <c r="D24" s="114"/>
      <c r="E24" s="114"/>
      <c r="F24" s="112"/>
      <c r="G24" s="112"/>
      <c r="H24" s="88"/>
      <c r="I24" s="88"/>
      <c r="J24" s="88"/>
    </row>
    <row r="25" spans="1:10" s="14" customFormat="1" ht="15" x14ac:dyDescent="0.25">
      <c r="A25" s="111">
        <v>10</v>
      </c>
      <c r="B25" s="52">
        <v>1705062</v>
      </c>
      <c r="C25" s="53" t="s">
        <v>854</v>
      </c>
      <c r="D25" s="113" t="s">
        <v>334</v>
      </c>
      <c r="E25" s="113">
        <v>1</v>
      </c>
      <c r="F25" s="111"/>
      <c r="G25" s="111"/>
      <c r="H25" s="87">
        <f t="shared" ref="H25" si="18">F25+F25*G25</f>
        <v>0</v>
      </c>
      <c r="I25" s="87">
        <f t="shared" ref="I25" si="19">E25*F25</f>
        <v>0</v>
      </c>
      <c r="J25" s="87">
        <f t="shared" ref="J25" si="20">H25*E25</f>
        <v>0</v>
      </c>
    </row>
    <row r="26" spans="1:10" s="14" customFormat="1" ht="15" x14ac:dyDescent="0.25">
      <c r="A26" s="112"/>
      <c r="B26" s="50" t="s">
        <v>14</v>
      </c>
      <c r="C26" s="51" t="s">
        <v>14</v>
      </c>
      <c r="D26" s="114"/>
      <c r="E26" s="114"/>
      <c r="F26" s="112"/>
      <c r="G26" s="112"/>
      <c r="H26" s="88"/>
      <c r="I26" s="88"/>
      <c r="J26" s="88"/>
    </row>
    <row r="27" spans="1:10" s="14" customFormat="1" ht="15" x14ac:dyDescent="0.25">
      <c r="A27" s="111">
        <v>11</v>
      </c>
      <c r="B27" s="52">
        <v>4561083</v>
      </c>
      <c r="C27" s="53" t="s">
        <v>855</v>
      </c>
      <c r="D27" s="113" t="s">
        <v>889</v>
      </c>
      <c r="E27" s="113">
        <v>5</v>
      </c>
      <c r="F27" s="111"/>
      <c r="G27" s="111"/>
      <c r="H27" s="87">
        <f t="shared" ref="H27" si="21">F27+F27*G27</f>
        <v>0</v>
      </c>
      <c r="I27" s="87">
        <f t="shared" ref="I27" si="22">E27*F27</f>
        <v>0</v>
      </c>
      <c r="J27" s="87">
        <f t="shared" ref="J27" si="23">H27*E27</f>
        <v>0</v>
      </c>
    </row>
    <row r="28" spans="1:10" s="14" customFormat="1" ht="15" x14ac:dyDescent="0.25">
      <c r="A28" s="112"/>
      <c r="B28" s="50" t="s">
        <v>14</v>
      </c>
      <c r="C28" s="51" t="s">
        <v>14</v>
      </c>
      <c r="D28" s="114"/>
      <c r="E28" s="114"/>
      <c r="F28" s="112"/>
      <c r="G28" s="112"/>
      <c r="H28" s="88"/>
      <c r="I28" s="88"/>
      <c r="J28" s="88"/>
    </row>
    <row r="29" spans="1:10" s="14" customFormat="1" ht="15" x14ac:dyDescent="0.25">
      <c r="A29" s="111">
        <v>12</v>
      </c>
      <c r="B29" s="52">
        <v>5671124</v>
      </c>
      <c r="C29" s="53" t="s">
        <v>856</v>
      </c>
      <c r="D29" s="113" t="s">
        <v>890</v>
      </c>
      <c r="E29" s="113">
        <v>1</v>
      </c>
      <c r="F29" s="111"/>
      <c r="G29" s="111"/>
      <c r="H29" s="87">
        <f t="shared" ref="H29" si="24">F29+F29*G29</f>
        <v>0</v>
      </c>
      <c r="I29" s="87">
        <f t="shared" ref="I29" si="25">E29*F29</f>
        <v>0</v>
      </c>
      <c r="J29" s="87">
        <f t="shared" ref="J29" si="26">H29*E29</f>
        <v>0</v>
      </c>
    </row>
    <row r="30" spans="1:10" s="14" customFormat="1" ht="15" x14ac:dyDescent="0.25">
      <c r="A30" s="112"/>
      <c r="B30" s="50" t="s">
        <v>14</v>
      </c>
      <c r="C30" s="51" t="s">
        <v>14</v>
      </c>
      <c r="D30" s="114"/>
      <c r="E30" s="114"/>
      <c r="F30" s="112"/>
      <c r="G30" s="112"/>
      <c r="H30" s="88"/>
      <c r="I30" s="88"/>
      <c r="J30" s="88"/>
    </row>
    <row r="31" spans="1:10" s="14" customFormat="1" ht="15" x14ac:dyDescent="0.25">
      <c r="A31" s="111">
        <v>13</v>
      </c>
      <c r="B31" s="52">
        <v>1610747</v>
      </c>
      <c r="C31" s="53" t="s">
        <v>857</v>
      </c>
      <c r="D31" s="113" t="s">
        <v>333</v>
      </c>
      <c r="E31" s="113">
        <v>10</v>
      </c>
      <c r="F31" s="111"/>
      <c r="G31" s="111"/>
      <c r="H31" s="87">
        <f t="shared" ref="H31" si="27">F31+F31*G31</f>
        <v>0</v>
      </c>
      <c r="I31" s="87">
        <f t="shared" ref="I31" si="28">E31*F31</f>
        <v>0</v>
      </c>
      <c r="J31" s="87">
        <f t="shared" ref="J31" si="29">H31*E31</f>
        <v>0</v>
      </c>
    </row>
    <row r="32" spans="1:10" s="14" customFormat="1" ht="15" x14ac:dyDescent="0.25">
      <c r="A32" s="112"/>
      <c r="B32" s="50" t="s">
        <v>14</v>
      </c>
      <c r="C32" s="51" t="s">
        <v>14</v>
      </c>
      <c r="D32" s="114"/>
      <c r="E32" s="114"/>
      <c r="F32" s="112"/>
      <c r="G32" s="112"/>
      <c r="H32" s="88"/>
      <c r="I32" s="88"/>
      <c r="J32" s="88"/>
    </row>
    <row r="33" spans="1:10" s="14" customFormat="1" ht="15" x14ac:dyDescent="0.25">
      <c r="A33" s="111">
        <v>14</v>
      </c>
      <c r="B33" s="52">
        <v>1610157</v>
      </c>
      <c r="C33" s="53" t="s">
        <v>858</v>
      </c>
      <c r="D33" s="113" t="s">
        <v>891</v>
      </c>
      <c r="E33" s="113">
        <v>8</v>
      </c>
      <c r="F33" s="111"/>
      <c r="G33" s="111"/>
      <c r="H33" s="87">
        <f t="shared" ref="H33" si="30">F33+F33*G33</f>
        <v>0</v>
      </c>
      <c r="I33" s="87">
        <f t="shared" ref="I33" si="31">E33*F33</f>
        <v>0</v>
      </c>
      <c r="J33" s="87">
        <f t="shared" ref="J33" si="32">H33*E33</f>
        <v>0</v>
      </c>
    </row>
    <row r="34" spans="1:10" s="14" customFormat="1" ht="15" x14ac:dyDescent="0.25">
      <c r="A34" s="112"/>
      <c r="B34" s="50" t="s">
        <v>14</v>
      </c>
      <c r="C34" s="51" t="s">
        <v>14</v>
      </c>
      <c r="D34" s="114"/>
      <c r="E34" s="114"/>
      <c r="F34" s="112"/>
      <c r="G34" s="112"/>
      <c r="H34" s="88"/>
      <c r="I34" s="88"/>
      <c r="J34" s="88"/>
    </row>
    <row r="35" spans="1:10" s="14" customFormat="1" ht="15" x14ac:dyDescent="0.25">
      <c r="A35" s="111">
        <v>15</v>
      </c>
      <c r="B35" s="52">
        <v>1610772</v>
      </c>
      <c r="C35" s="53" t="s">
        <v>859</v>
      </c>
      <c r="D35" s="113" t="s">
        <v>892</v>
      </c>
      <c r="E35" s="113">
        <v>8</v>
      </c>
      <c r="F35" s="111"/>
      <c r="G35" s="111"/>
      <c r="H35" s="87">
        <f t="shared" ref="H35" si="33">F35+F35*G35</f>
        <v>0</v>
      </c>
      <c r="I35" s="87">
        <f t="shared" ref="I35" si="34">E35*F35</f>
        <v>0</v>
      </c>
      <c r="J35" s="87">
        <f t="shared" ref="J35" si="35">H35*E35</f>
        <v>0</v>
      </c>
    </row>
    <row r="36" spans="1:10" s="14" customFormat="1" ht="15" x14ac:dyDescent="0.25">
      <c r="A36" s="112"/>
      <c r="B36" s="50" t="s">
        <v>14</v>
      </c>
      <c r="C36" s="51" t="s">
        <v>14</v>
      </c>
      <c r="D36" s="114"/>
      <c r="E36" s="114"/>
      <c r="F36" s="112"/>
      <c r="G36" s="112"/>
      <c r="H36" s="88"/>
      <c r="I36" s="88"/>
      <c r="J36" s="88"/>
    </row>
    <row r="37" spans="1:10" s="14" customFormat="1" ht="15" x14ac:dyDescent="0.25">
      <c r="A37" s="111">
        <v>16</v>
      </c>
      <c r="B37" s="52">
        <v>4561085</v>
      </c>
      <c r="C37" s="53" t="s">
        <v>860</v>
      </c>
      <c r="D37" s="113" t="s">
        <v>893</v>
      </c>
      <c r="E37" s="113">
        <v>5</v>
      </c>
      <c r="F37" s="111"/>
      <c r="G37" s="111"/>
      <c r="H37" s="87">
        <f t="shared" ref="H37" si="36">F37+F37*G37</f>
        <v>0</v>
      </c>
      <c r="I37" s="87">
        <f t="shared" ref="I37" si="37">E37*F37</f>
        <v>0</v>
      </c>
      <c r="J37" s="87">
        <f t="shared" ref="J37" si="38">H37*E37</f>
        <v>0</v>
      </c>
    </row>
    <row r="38" spans="1:10" s="14" customFormat="1" ht="15" x14ac:dyDescent="0.25">
      <c r="A38" s="112"/>
      <c r="B38" s="50" t="s">
        <v>14</v>
      </c>
      <c r="C38" s="51" t="s">
        <v>14</v>
      </c>
      <c r="D38" s="114"/>
      <c r="E38" s="114"/>
      <c r="F38" s="112"/>
      <c r="G38" s="112"/>
      <c r="H38" s="88"/>
      <c r="I38" s="88"/>
      <c r="J38" s="88"/>
    </row>
    <row r="39" spans="1:10" s="14" customFormat="1" ht="15" x14ac:dyDescent="0.25">
      <c r="A39" s="111">
        <v>17</v>
      </c>
      <c r="B39" s="52">
        <v>1450021</v>
      </c>
      <c r="C39" s="53" t="s">
        <v>861</v>
      </c>
      <c r="D39" s="113" t="s">
        <v>894</v>
      </c>
      <c r="E39" s="113">
        <v>8</v>
      </c>
      <c r="F39" s="111"/>
      <c r="G39" s="111"/>
      <c r="H39" s="87">
        <f t="shared" ref="H39" si="39">F39+F39*G39</f>
        <v>0</v>
      </c>
      <c r="I39" s="87">
        <f t="shared" ref="I39" si="40">E39*F39</f>
        <v>0</v>
      </c>
      <c r="J39" s="87">
        <f t="shared" ref="J39" si="41">H39*E39</f>
        <v>0</v>
      </c>
    </row>
    <row r="40" spans="1:10" s="14" customFormat="1" ht="15" x14ac:dyDescent="0.25">
      <c r="A40" s="112"/>
      <c r="B40" s="50" t="s">
        <v>14</v>
      </c>
      <c r="C40" s="51" t="s">
        <v>14</v>
      </c>
      <c r="D40" s="114"/>
      <c r="E40" s="114"/>
      <c r="F40" s="112"/>
      <c r="G40" s="112"/>
      <c r="H40" s="88"/>
      <c r="I40" s="88"/>
      <c r="J40" s="88"/>
    </row>
    <row r="41" spans="1:10" s="14" customFormat="1" ht="15" x14ac:dyDescent="0.25">
      <c r="A41" s="111">
        <v>18</v>
      </c>
      <c r="B41" s="52">
        <v>1610183</v>
      </c>
      <c r="C41" s="53" t="s">
        <v>862</v>
      </c>
      <c r="D41" s="113" t="s">
        <v>890</v>
      </c>
      <c r="E41" s="113">
        <v>5</v>
      </c>
      <c r="F41" s="111"/>
      <c r="G41" s="111"/>
      <c r="H41" s="87">
        <f t="shared" ref="H41" si="42">F41+F41*G41</f>
        <v>0</v>
      </c>
      <c r="I41" s="87">
        <f t="shared" ref="I41" si="43">E41*F41</f>
        <v>0</v>
      </c>
      <c r="J41" s="87">
        <f t="shared" ref="J41" si="44">H41*E41</f>
        <v>0</v>
      </c>
    </row>
    <row r="42" spans="1:10" s="14" customFormat="1" ht="15" x14ac:dyDescent="0.25">
      <c r="A42" s="112"/>
      <c r="B42" s="50" t="s">
        <v>14</v>
      </c>
      <c r="C42" s="51" t="s">
        <v>14</v>
      </c>
      <c r="D42" s="114"/>
      <c r="E42" s="114"/>
      <c r="F42" s="112"/>
      <c r="G42" s="112"/>
      <c r="H42" s="88"/>
      <c r="I42" s="88"/>
      <c r="J42" s="88"/>
    </row>
    <row r="43" spans="1:10" s="14" customFormat="1" ht="15" x14ac:dyDescent="0.25">
      <c r="A43" s="111">
        <v>19</v>
      </c>
      <c r="B43" s="52">
        <v>1610181</v>
      </c>
      <c r="C43" s="53" t="s">
        <v>863</v>
      </c>
      <c r="D43" s="113" t="s">
        <v>890</v>
      </c>
      <c r="E43" s="113">
        <v>5</v>
      </c>
      <c r="F43" s="111"/>
      <c r="G43" s="111"/>
      <c r="H43" s="87">
        <f t="shared" ref="H43" si="45">F43+F43*G43</f>
        <v>0</v>
      </c>
      <c r="I43" s="87">
        <f t="shared" ref="I43" si="46">E43*F43</f>
        <v>0</v>
      </c>
      <c r="J43" s="87">
        <f t="shared" ref="J43" si="47">H43*E43</f>
        <v>0</v>
      </c>
    </row>
    <row r="44" spans="1:10" s="14" customFormat="1" ht="15" x14ac:dyDescent="0.25">
      <c r="A44" s="112"/>
      <c r="B44" s="50" t="s">
        <v>14</v>
      </c>
      <c r="C44" s="51" t="s">
        <v>14</v>
      </c>
      <c r="D44" s="114"/>
      <c r="E44" s="114"/>
      <c r="F44" s="112"/>
      <c r="G44" s="112"/>
      <c r="H44" s="88"/>
      <c r="I44" s="88"/>
      <c r="J44" s="88"/>
    </row>
    <row r="45" spans="1:10" s="14" customFormat="1" ht="15" x14ac:dyDescent="0.25">
      <c r="A45" s="111">
        <v>20</v>
      </c>
      <c r="B45" s="52">
        <v>1613106</v>
      </c>
      <c r="C45" s="53" t="s">
        <v>864</v>
      </c>
      <c r="D45" s="113" t="s">
        <v>569</v>
      </c>
      <c r="E45" s="113">
        <v>5</v>
      </c>
      <c r="F45" s="111"/>
      <c r="G45" s="111"/>
      <c r="H45" s="87">
        <f t="shared" ref="H45" si="48">F45+F45*G45</f>
        <v>0</v>
      </c>
      <c r="I45" s="87">
        <f t="shared" ref="I45" si="49">E45*F45</f>
        <v>0</v>
      </c>
      <c r="J45" s="87">
        <f t="shared" ref="J45" si="50">H45*E45</f>
        <v>0</v>
      </c>
    </row>
    <row r="46" spans="1:10" s="14" customFormat="1" ht="15" x14ac:dyDescent="0.25">
      <c r="A46" s="112"/>
      <c r="B46" s="50" t="s">
        <v>14</v>
      </c>
      <c r="C46" s="51" t="s">
        <v>14</v>
      </c>
      <c r="D46" s="114"/>
      <c r="E46" s="114"/>
      <c r="F46" s="112"/>
      <c r="G46" s="112"/>
      <c r="H46" s="88"/>
      <c r="I46" s="88"/>
      <c r="J46" s="88"/>
    </row>
    <row r="47" spans="1:10" s="14" customFormat="1" ht="15" x14ac:dyDescent="0.25">
      <c r="A47" s="111">
        <v>21</v>
      </c>
      <c r="B47" s="52">
        <v>1610374</v>
      </c>
      <c r="C47" s="53" t="s">
        <v>865</v>
      </c>
      <c r="D47" s="113" t="s">
        <v>895</v>
      </c>
      <c r="E47" s="113">
        <v>5</v>
      </c>
      <c r="F47" s="111"/>
      <c r="G47" s="111"/>
      <c r="H47" s="87">
        <f t="shared" ref="H47" si="51">F47+F47*G47</f>
        <v>0</v>
      </c>
      <c r="I47" s="87">
        <f t="shared" ref="I47" si="52">E47*F47</f>
        <v>0</v>
      </c>
      <c r="J47" s="87">
        <f t="shared" ref="J47" si="53">H47*E47</f>
        <v>0</v>
      </c>
    </row>
    <row r="48" spans="1:10" s="14" customFormat="1" ht="15" x14ac:dyDescent="0.25">
      <c r="A48" s="112"/>
      <c r="B48" s="50" t="s">
        <v>14</v>
      </c>
      <c r="C48" s="51" t="s">
        <v>14</v>
      </c>
      <c r="D48" s="114"/>
      <c r="E48" s="114"/>
      <c r="F48" s="112"/>
      <c r="G48" s="112"/>
      <c r="H48" s="88"/>
      <c r="I48" s="88"/>
      <c r="J48" s="88"/>
    </row>
    <row r="49" spans="1:10" s="14" customFormat="1" ht="15" x14ac:dyDescent="0.25">
      <c r="A49" s="111">
        <v>22</v>
      </c>
      <c r="B49" s="52">
        <v>1725121</v>
      </c>
      <c r="C49" s="53" t="s">
        <v>866</v>
      </c>
      <c r="D49" s="113" t="s">
        <v>896</v>
      </c>
      <c r="E49" s="113">
        <v>1</v>
      </c>
      <c r="F49" s="111"/>
      <c r="G49" s="111"/>
      <c r="H49" s="87">
        <f t="shared" ref="H49" si="54">F49+F49*G49</f>
        <v>0</v>
      </c>
      <c r="I49" s="87">
        <f t="shared" ref="I49" si="55">E49*F49</f>
        <v>0</v>
      </c>
      <c r="J49" s="87">
        <f t="shared" ref="J49" si="56">H49*E49</f>
        <v>0</v>
      </c>
    </row>
    <row r="50" spans="1:10" s="14" customFormat="1" ht="15" x14ac:dyDescent="0.25">
      <c r="A50" s="112"/>
      <c r="B50" s="50" t="s">
        <v>14</v>
      </c>
      <c r="C50" s="51" t="s">
        <v>14</v>
      </c>
      <c r="D50" s="114"/>
      <c r="E50" s="114"/>
      <c r="F50" s="112"/>
      <c r="G50" s="112"/>
      <c r="H50" s="88"/>
      <c r="I50" s="88"/>
      <c r="J50" s="88"/>
    </row>
    <row r="51" spans="1:10" s="14" customFormat="1" ht="15" x14ac:dyDescent="0.25">
      <c r="A51" s="111">
        <v>23</v>
      </c>
      <c r="B51" s="52">
        <v>3450043</v>
      </c>
      <c r="C51" s="53" t="s">
        <v>867</v>
      </c>
      <c r="D51" s="113" t="s">
        <v>265</v>
      </c>
      <c r="E51" s="113">
        <v>1</v>
      </c>
      <c r="F51" s="111"/>
      <c r="G51" s="111"/>
      <c r="H51" s="87">
        <f t="shared" ref="H51" si="57">F51+F51*G51</f>
        <v>0</v>
      </c>
      <c r="I51" s="87">
        <f t="shared" ref="I51" si="58">E51*F51</f>
        <v>0</v>
      </c>
      <c r="J51" s="87">
        <f t="shared" ref="J51" si="59">H51*E51</f>
        <v>0</v>
      </c>
    </row>
    <row r="52" spans="1:10" s="14" customFormat="1" ht="15" x14ac:dyDescent="0.25">
      <c r="A52" s="112"/>
      <c r="B52" s="50" t="s">
        <v>14</v>
      </c>
      <c r="C52" s="51" t="s">
        <v>14</v>
      </c>
      <c r="D52" s="114"/>
      <c r="E52" s="114"/>
      <c r="F52" s="112"/>
      <c r="G52" s="112"/>
      <c r="H52" s="88"/>
      <c r="I52" s="88"/>
      <c r="J52" s="88"/>
    </row>
    <row r="53" spans="1:10" s="14" customFormat="1" ht="15" x14ac:dyDescent="0.25">
      <c r="A53" s="111">
        <v>24</v>
      </c>
      <c r="B53" s="52">
        <v>1610800</v>
      </c>
      <c r="C53" s="53" t="s">
        <v>868</v>
      </c>
      <c r="D53" s="113" t="s">
        <v>897</v>
      </c>
      <c r="E53" s="113">
        <v>10</v>
      </c>
      <c r="F53" s="111"/>
      <c r="G53" s="111"/>
      <c r="H53" s="87">
        <f t="shared" ref="H53" si="60">F53+F53*G53</f>
        <v>0</v>
      </c>
      <c r="I53" s="87">
        <f t="shared" ref="I53" si="61">E53*F53</f>
        <v>0</v>
      </c>
      <c r="J53" s="87">
        <f t="shared" ref="J53" si="62">H53*E53</f>
        <v>0</v>
      </c>
    </row>
    <row r="54" spans="1:10" s="14" customFormat="1" ht="15" x14ac:dyDescent="0.25">
      <c r="A54" s="112"/>
      <c r="B54" s="50" t="s">
        <v>14</v>
      </c>
      <c r="C54" s="51" t="s">
        <v>14</v>
      </c>
      <c r="D54" s="114"/>
      <c r="E54" s="114"/>
      <c r="F54" s="112"/>
      <c r="G54" s="112"/>
      <c r="H54" s="88"/>
      <c r="I54" s="88"/>
      <c r="J54" s="88"/>
    </row>
    <row r="55" spans="1:10" s="14" customFormat="1" ht="15" x14ac:dyDescent="0.25">
      <c r="A55" s="111">
        <v>25</v>
      </c>
      <c r="B55" s="52">
        <v>1610700</v>
      </c>
      <c r="C55" s="53" t="s">
        <v>869</v>
      </c>
      <c r="D55" s="113" t="s">
        <v>485</v>
      </c>
      <c r="E55" s="113">
        <v>8</v>
      </c>
      <c r="F55" s="111"/>
      <c r="G55" s="111"/>
      <c r="H55" s="87">
        <f t="shared" ref="H55" si="63">F55+F55*G55</f>
        <v>0</v>
      </c>
      <c r="I55" s="87">
        <f t="shared" ref="I55" si="64">E55*F55</f>
        <v>0</v>
      </c>
      <c r="J55" s="87">
        <f t="shared" ref="J55" si="65">H55*E55</f>
        <v>0</v>
      </c>
    </row>
    <row r="56" spans="1:10" s="14" customFormat="1" ht="15" x14ac:dyDescent="0.25">
      <c r="A56" s="112"/>
      <c r="B56" s="50" t="s">
        <v>14</v>
      </c>
      <c r="C56" s="51" t="s">
        <v>14</v>
      </c>
      <c r="D56" s="114"/>
      <c r="E56" s="114"/>
      <c r="F56" s="112"/>
      <c r="G56" s="112"/>
      <c r="H56" s="88"/>
      <c r="I56" s="88"/>
      <c r="J56" s="88"/>
    </row>
    <row r="57" spans="1:10" s="14" customFormat="1" ht="15" x14ac:dyDescent="0.25">
      <c r="A57" s="111">
        <v>26</v>
      </c>
      <c r="B57" s="52">
        <v>1610158</v>
      </c>
      <c r="C57" s="53" t="s">
        <v>870</v>
      </c>
      <c r="D57" s="113" t="s">
        <v>624</v>
      </c>
      <c r="E57" s="113">
        <v>10</v>
      </c>
      <c r="F57" s="111"/>
      <c r="G57" s="111"/>
      <c r="H57" s="87">
        <f t="shared" ref="H57" si="66">F57+F57*G57</f>
        <v>0</v>
      </c>
      <c r="I57" s="87">
        <f t="shared" ref="I57" si="67">E57*F57</f>
        <v>0</v>
      </c>
      <c r="J57" s="87">
        <f t="shared" ref="J57" si="68">H57*E57</f>
        <v>0</v>
      </c>
    </row>
    <row r="58" spans="1:10" s="14" customFormat="1" ht="15" x14ac:dyDescent="0.25">
      <c r="A58" s="112"/>
      <c r="B58" s="50" t="s">
        <v>14</v>
      </c>
      <c r="C58" s="51" t="s">
        <v>14</v>
      </c>
      <c r="D58" s="114"/>
      <c r="E58" s="114"/>
      <c r="F58" s="112"/>
      <c r="G58" s="112"/>
      <c r="H58" s="88"/>
      <c r="I58" s="88"/>
      <c r="J58" s="88"/>
    </row>
    <row r="59" spans="1:10" s="14" customFormat="1" ht="15" x14ac:dyDescent="0.25">
      <c r="A59" s="111">
        <v>27</v>
      </c>
      <c r="B59" s="52">
        <v>1610710</v>
      </c>
      <c r="C59" s="53" t="s">
        <v>871</v>
      </c>
      <c r="D59" s="113" t="s">
        <v>898</v>
      </c>
      <c r="E59" s="113">
        <v>8</v>
      </c>
      <c r="F59" s="111"/>
      <c r="G59" s="111"/>
      <c r="H59" s="87">
        <f t="shared" ref="H59" si="69">F59+F59*G59</f>
        <v>0</v>
      </c>
      <c r="I59" s="87">
        <f t="shared" ref="I59" si="70">E59*F59</f>
        <v>0</v>
      </c>
      <c r="J59" s="87">
        <f t="shared" ref="J59" si="71">H59*E59</f>
        <v>0</v>
      </c>
    </row>
    <row r="60" spans="1:10" s="14" customFormat="1" ht="15" x14ac:dyDescent="0.25">
      <c r="A60" s="112"/>
      <c r="B60" s="50" t="s">
        <v>14</v>
      </c>
      <c r="C60" s="51" t="s">
        <v>14</v>
      </c>
      <c r="D60" s="114"/>
      <c r="E60" s="114"/>
      <c r="F60" s="112"/>
      <c r="G60" s="112"/>
      <c r="H60" s="88"/>
      <c r="I60" s="88"/>
      <c r="J60" s="88"/>
    </row>
    <row r="61" spans="1:10" s="14" customFormat="1" ht="15" x14ac:dyDescent="0.25">
      <c r="A61" s="111">
        <v>28</v>
      </c>
      <c r="B61" s="52">
        <v>1421253</v>
      </c>
      <c r="C61" s="53" t="s">
        <v>872</v>
      </c>
      <c r="D61" s="113" t="s">
        <v>464</v>
      </c>
      <c r="E61" s="113">
        <v>5</v>
      </c>
      <c r="F61" s="111"/>
      <c r="G61" s="111"/>
      <c r="H61" s="87">
        <f t="shared" ref="H61" si="72">F61+F61*G61</f>
        <v>0</v>
      </c>
      <c r="I61" s="87">
        <f t="shared" ref="I61" si="73">E61*F61</f>
        <v>0</v>
      </c>
      <c r="J61" s="87">
        <f t="shared" ref="J61" si="74">H61*E61</f>
        <v>0</v>
      </c>
    </row>
    <row r="62" spans="1:10" s="14" customFormat="1" ht="15" x14ac:dyDescent="0.25">
      <c r="A62" s="112"/>
      <c r="B62" s="50" t="s">
        <v>14</v>
      </c>
      <c r="C62" s="51" t="s">
        <v>14</v>
      </c>
      <c r="D62" s="114"/>
      <c r="E62" s="114"/>
      <c r="F62" s="112"/>
      <c r="G62" s="112"/>
      <c r="H62" s="88"/>
      <c r="I62" s="88"/>
      <c r="J62" s="88"/>
    </row>
    <row r="63" spans="1:10" s="14" customFormat="1" ht="15" x14ac:dyDescent="0.25">
      <c r="A63" s="111">
        <v>29</v>
      </c>
      <c r="B63" s="52">
        <v>1422842</v>
      </c>
      <c r="C63" s="53" t="s">
        <v>873</v>
      </c>
      <c r="D63" s="113" t="s">
        <v>558</v>
      </c>
      <c r="E63" s="113">
        <v>5</v>
      </c>
      <c r="F63" s="111"/>
      <c r="G63" s="111"/>
      <c r="H63" s="87">
        <f t="shared" ref="H63" si="75">F63+F63*G63</f>
        <v>0</v>
      </c>
      <c r="I63" s="87">
        <f t="shared" ref="I63" si="76">E63*F63</f>
        <v>0</v>
      </c>
      <c r="J63" s="87">
        <f t="shared" ref="J63" si="77">H63*E63</f>
        <v>0</v>
      </c>
    </row>
    <row r="64" spans="1:10" s="14" customFormat="1" ht="15" x14ac:dyDescent="0.25">
      <c r="A64" s="112"/>
      <c r="B64" s="50" t="s">
        <v>14</v>
      </c>
      <c r="C64" s="51" t="s">
        <v>14</v>
      </c>
      <c r="D64" s="114"/>
      <c r="E64" s="114"/>
      <c r="F64" s="112"/>
      <c r="G64" s="112"/>
      <c r="H64" s="88"/>
      <c r="I64" s="88"/>
      <c r="J64" s="88"/>
    </row>
    <row r="65" spans="1:10" s="14" customFormat="1" ht="15" x14ac:dyDescent="0.25">
      <c r="A65" s="111">
        <v>30</v>
      </c>
      <c r="B65" s="52" t="s">
        <v>874</v>
      </c>
      <c r="C65" s="53" t="s">
        <v>875</v>
      </c>
      <c r="D65" s="113" t="s">
        <v>899</v>
      </c>
      <c r="E65" s="113">
        <v>1</v>
      </c>
      <c r="F65" s="111"/>
      <c r="G65" s="111"/>
      <c r="H65" s="87">
        <f t="shared" ref="H65" si="78">F65+F65*G65</f>
        <v>0</v>
      </c>
      <c r="I65" s="87">
        <f t="shared" ref="I65" si="79">E65*F65</f>
        <v>0</v>
      </c>
      <c r="J65" s="87">
        <f t="shared" ref="J65" si="80">H65*E65</f>
        <v>0</v>
      </c>
    </row>
    <row r="66" spans="1:10" s="14" customFormat="1" ht="15" x14ac:dyDescent="0.25">
      <c r="A66" s="112"/>
      <c r="B66" s="50" t="s">
        <v>14</v>
      </c>
      <c r="C66" s="51" t="s">
        <v>14</v>
      </c>
      <c r="D66" s="114"/>
      <c r="E66" s="114"/>
      <c r="F66" s="112"/>
      <c r="G66" s="112"/>
      <c r="H66" s="88"/>
      <c r="I66" s="88"/>
      <c r="J66" s="88"/>
    </row>
    <row r="67" spans="1:10" s="14" customFormat="1" ht="15" x14ac:dyDescent="0.25">
      <c r="A67" s="111">
        <v>31</v>
      </c>
      <c r="B67" s="52">
        <v>7200005</v>
      </c>
      <c r="C67" s="53" t="s">
        <v>876</v>
      </c>
      <c r="D67" s="113" t="s">
        <v>265</v>
      </c>
      <c r="E67" s="113">
        <v>1</v>
      </c>
      <c r="F67" s="111"/>
      <c r="G67" s="111"/>
      <c r="H67" s="87">
        <f t="shared" ref="H67" si="81">F67+F67*G67</f>
        <v>0</v>
      </c>
      <c r="I67" s="87">
        <f t="shared" ref="I67" si="82">E67*F67</f>
        <v>0</v>
      </c>
      <c r="J67" s="87">
        <f t="shared" ref="J67" si="83">H67*E67</f>
        <v>0</v>
      </c>
    </row>
    <row r="68" spans="1:10" s="14" customFormat="1" ht="15" x14ac:dyDescent="0.25">
      <c r="A68" s="112"/>
      <c r="B68" s="50" t="s">
        <v>14</v>
      </c>
      <c r="C68" s="51" t="s">
        <v>14</v>
      </c>
      <c r="D68" s="114"/>
      <c r="E68" s="114"/>
      <c r="F68" s="112"/>
      <c r="G68" s="112"/>
      <c r="H68" s="88"/>
      <c r="I68" s="88"/>
      <c r="J68" s="88"/>
    </row>
    <row r="69" spans="1:10" s="14" customFormat="1" ht="15" x14ac:dyDescent="0.25">
      <c r="A69" s="111">
        <v>32</v>
      </c>
      <c r="B69" s="52">
        <v>1725080</v>
      </c>
      <c r="C69" s="53" t="s">
        <v>877</v>
      </c>
      <c r="D69" s="113" t="s">
        <v>900</v>
      </c>
      <c r="E69" s="113">
        <v>1</v>
      </c>
      <c r="F69" s="111"/>
      <c r="G69" s="111"/>
      <c r="H69" s="87">
        <f t="shared" ref="H69" si="84">F69+F69*G69</f>
        <v>0</v>
      </c>
      <c r="I69" s="87">
        <f t="shared" ref="I69" si="85">E69*F69</f>
        <v>0</v>
      </c>
      <c r="J69" s="87">
        <f t="shared" ref="J69" si="86">H69*E69</f>
        <v>0</v>
      </c>
    </row>
    <row r="70" spans="1:10" s="14" customFormat="1" ht="15" x14ac:dyDescent="0.25">
      <c r="A70" s="112"/>
      <c r="B70" s="50" t="s">
        <v>14</v>
      </c>
      <c r="C70" s="51" t="s">
        <v>14</v>
      </c>
      <c r="D70" s="114"/>
      <c r="E70" s="114"/>
      <c r="F70" s="112"/>
      <c r="G70" s="112"/>
      <c r="H70" s="88"/>
      <c r="I70" s="88"/>
      <c r="J70" s="88"/>
    </row>
    <row r="71" spans="1:10" s="14" customFormat="1" ht="15" x14ac:dyDescent="0.25">
      <c r="A71" s="111">
        <v>33</v>
      </c>
      <c r="B71" s="52">
        <v>1610787</v>
      </c>
      <c r="C71" s="53" t="s">
        <v>878</v>
      </c>
      <c r="D71" s="113" t="s">
        <v>901</v>
      </c>
      <c r="E71" s="113">
        <v>10</v>
      </c>
      <c r="F71" s="111"/>
      <c r="G71" s="111"/>
      <c r="H71" s="87">
        <f t="shared" ref="H71" si="87">F71+F71*G71</f>
        <v>0</v>
      </c>
      <c r="I71" s="87">
        <f t="shared" ref="I71" si="88">E71*F71</f>
        <v>0</v>
      </c>
      <c r="J71" s="87">
        <f t="shared" ref="J71" si="89">H71*E71</f>
        <v>0</v>
      </c>
    </row>
    <row r="72" spans="1:10" s="14" customFormat="1" ht="15" x14ac:dyDescent="0.25">
      <c r="A72" s="112"/>
      <c r="B72" s="50" t="s">
        <v>14</v>
      </c>
      <c r="C72" s="51" t="s">
        <v>14</v>
      </c>
      <c r="D72" s="114"/>
      <c r="E72" s="114"/>
      <c r="F72" s="112"/>
      <c r="G72" s="112"/>
      <c r="H72" s="88"/>
      <c r="I72" s="88"/>
      <c r="J72" s="88"/>
    </row>
    <row r="73" spans="1:10" s="14" customFormat="1" ht="15" x14ac:dyDescent="0.25">
      <c r="A73" s="111">
        <v>34</v>
      </c>
      <c r="B73" s="52" t="s">
        <v>879</v>
      </c>
      <c r="C73" s="53" t="s">
        <v>880</v>
      </c>
      <c r="D73" s="113" t="s">
        <v>902</v>
      </c>
      <c r="E73" s="113">
        <v>1</v>
      </c>
      <c r="F73" s="111"/>
      <c r="G73" s="111"/>
      <c r="H73" s="87">
        <f t="shared" ref="H73" si="90">F73+F73*G73</f>
        <v>0</v>
      </c>
      <c r="I73" s="87">
        <f t="shared" ref="I73" si="91">E73*F73</f>
        <v>0</v>
      </c>
      <c r="J73" s="87">
        <f t="shared" ref="J73" si="92">H73*E73</f>
        <v>0</v>
      </c>
    </row>
    <row r="74" spans="1:10" s="14" customFormat="1" ht="15" x14ac:dyDescent="0.25">
      <c r="A74" s="112"/>
      <c r="B74" s="50" t="s">
        <v>14</v>
      </c>
      <c r="C74" s="51" t="s">
        <v>14</v>
      </c>
      <c r="D74" s="114"/>
      <c r="E74" s="114"/>
      <c r="F74" s="112"/>
      <c r="G74" s="112"/>
      <c r="H74" s="88"/>
      <c r="I74" s="88"/>
      <c r="J74" s="88"/>
    </row>
    <row r="75" spans="1:10" s="14" customFormat="1" ht="15" x14ac:dyDescent="0.25">
      <c r="A75" s="111">
        <v>35</v>
      </c>
      <c r="B75" s="52">
        <v>1725272</v>
      </c>
      <c r="C75" s="53" t="s">
        <v>881</v>
      </c>
      <c r="D75" s="113" t="s">
        <v>903</v>
      </c>
      <c r="E75" s="113">
        <v>1</v>
      </c>
      <c r="F75" s="111"/>
      <c r="G75" s="111"/>
      <c r="H75" s="87">
        <f t="shared" ref="H75" si="93">F75+F75*G75</f>
        <v>0</v>
      </c>
      <c r="I75" s="87">
        <f t="shared" ref="I75" si="94">E75*F75</f>
        <v>0</v>
      </c>
      <c r="J75" s="87">
        <f t="shared" ref="J75" si="95">H75*E75</f>
        <v>0</v>
      </c>
    </row>
    <row r="76" spans="1:10" s="14" customFormat="1" ht="15" x14ac:dyDescent="0.25">
      <c r="A76" s="112"/>
      <c r="B76" s="50" t="s">
        <v>14</v>
      </c>
      <c r="C76" s="51" t="s">
        <v>14</v>
      </c>
      <c r="D76" s="114"/>
      <c r="E76" s="114"/>
      <c r="F76" s="112"/>
      <c r="G76" s="112"/>
      <c r="H76" s="88"/>
      <c r="I76" s="88"/>
      <c r="J76" s="88"/>
    </row>
    <row r="77" spans="1:10" s="14" customFormat="1" ht="15" x14ac:dyDescent="0.25">
      <c r="A77" s="111">
        <v>36</v>
      </c>
      <c r="B77" s="52">
        <v>1610782</v>
      </c>
      <c r="C77" s="53" t="s">
        <v>882</v>
      </c>
      <c r="D77" s="113" t="s">
        <v>904</v>
      </c>
      <c r="E77" s="113">
        <v>1</v>
      </c>
      <c r="F77" s="111"/>
      <c r="G77" s="111"/>
      <c r="H77" s="87">
        <f t="shared" ref="H77" si="96">F77+F77*G77</f>
        <v>0</v>
      </c>
      <c r="I77" s="87">
        <f t="shared" ref="I77" si="97">E77*F77</f>
        <v>0</v>
      </c>
      <c r="J77" s="87">
        <f t="shared" ref="J77" si="98">H77*E77</f>
        <v>0</v>
      </c>
    </row>
    <row r="78" spans="1:10" s="14" customFormat="1" ht="15" x14ac:dyDescent="0.25">
      <c r="A78" s="112"/>
      <c r="B78" s="50" t="s">
        <v>14</v>
      </c>
      <c r="C78" s="51" t="s">
        <v>14</v>
      </c>
      <c r="D78" s="114"/>
      <c r="E78" s="114"/>
      <c r="F78" s="112"/>
      <c r="G78" s="112"/>
      <c r="H78" s="88"/>
      <c r="I78" s="88"/>
      <c r="J78" s="88"/>
    </row>
    <row r="79" spans="1:10" s="14" customFormat="1" ht="15" x14ac:dyDescent="0.25">
      <c r="A79" s="111">
        <v>37</v>
      </c>
      <c r="B79" s="52">
        <v>4561095</v>
      </c>
      <c r="C79" s="53" t="s">
        <v>883</v>
      </c>
      <c r="D79" s="113" t="s">
        <v>905</v>
      </c>
      <c r="E79" s="113">
        <v>1</v>
      </c>
      <c r="F79" s="111"/>
      <c r="G79" s="111"/>
      <c r="H79" s="87">
        <f t="shared" ref="H79" si="99">F79+F79*G79</f>
        <v>0</v>
      </c>
      <c r="I79" s="87">
        <f t="shared" ref="I79" si="100">E79*F79</f>
        <v>0</v>
      </c>
      <c r="J79" s="87">
        <f t="shared" ref="J79" si="101">H79*E79</f>
        <v>0</v>
      </c>
    </row>
    <row r="80" spans="1:10" s="14" customFormat="1" ht="15" x14ac:dyDescent="0.25">
      <c r="A80" s="112"/>
      <c r="B80" s="50" t="s">
        <v>14</v>
      </c>
      <c r="C80" s="51" t="s">
        <v>14</v>
      </c>
      <c r="D80" s="114"/>
      <c r="E80" s="114"/>
      <c r="F80" s="112"/>
      <c r="G80" s="112"/>
      <c r="H80" s="88"/>
      <c r="I80" s="88"/>
      <c r="J80" s="88"/>
    </row>
    <row r="81" spans="1:10" s="14" customFormat="1" ht="15" x14ac:dyDescent="0.25">
      <c r="A81" s="111">
        <v>38</v>
      </c>
      <c r="B81" s="52">
        <v>4561046</v>
      </c>
      <c r="C81" s="53" t="s">
        <v>884</v>
      </c>
      <c r="D81" s="113" t="s">
        <v>905</v>
      </c>
      <c r="E81" s="113">
        <v>1</v>
      </c>
      <c r="F81" s="111"/>
      <c r="G81" s="111"/>
      <c r="H81" s="87">
        <f t="shared" ref="H81" si="102">F81+F81*G81</f>
        <v>0</v>
      </c>
      <c r="I81" s="87">
        <f t="shared" ref="I81" si="103">E81*F81</f>
        <v>0</v>
      </c>
      <c r="J81" s="87">
        <f t="shared" ref="J81" si="104">H81*E81</f>
        <v>0</v>
      </c>
    </row>
    <row r="82" spans="1:10" s="14" customFormat="1" ht="15" x14ac:dyDescent="0.25">
      <c r="A82" s="112"/>
      <c r="B82" s="50" t="s">
        <v>14</v>
      </c>
      <c r="C82" s="51" t="s">
        <v>14</v>
      </c>
      <c r="D82" s="114"/>
      <c r="E82" s="114"/>
      <c r="F82" s="112"/>
      <c r="G82" s="112"/>
      <c r="H82" s="88"/>
      <c r="I82" s="88"/>
      <c r="J82" s="88"/>
    </row>
    <row r="83" spans="1:10" s="14" customFormat="1" ht="15" x14ac:dyDescent="0.25">
      <c r="A83" s="111">
        <v>39</v>
      </c>
      <c r="B83" s="52">
        <v>4561094</v>
      </c>
      <c r="C83" s="53" t="s">
        <v>885</v>
      </c>
      <c r="D83" s="113" t="s">
        <v>905</v>
      </c>
      <c r="E83" s="113">
        <v>5</v>
      </c>
      <c r="F83" s="111"/>
      <c r="G83" s="111"/>
      <c r="H83" s="87">
        <f t="shared" ref="H83" si="105">F83+F83*G83</f>
        <v>0</v>
      </c>
      <c r="I83" s="87">
        <f t="shared" ref="I83" si="106">E83*F83</f>
        <v>0</v>
      </c>
      <c r="J83" s="87">
        <f t="shared" ref="J83" si="107">H83*E83</f>
        <v>0</v>
      </c>
    </row>
    <row r="84" spans="1:10" s="14" customFormat="1" ht="15" x14ac:dyDescent="0.25">
      <c r="A84" s="112"/>
      <c r="B84" s="50" t="s">
        <v>14</v>
      </c>
      <c r="C84" s="51" t="s">
        <v>14</v>
      </c>
      <c r="D84" s="114"/>
      <c r="E84" s="114"/>
      <c r="F84" s="112"/>
      <c r="G84" s="112"/>
      <c r="H84" s="88"/>
      <c r="I84" s="88"/>
      <c r="J84" s="88"/>
    </row>
    <row r="85" spans="1:10" s="14" customFormat="1" ht="15" x14ac:dyDescent="0.25">
      <c r="A85" s="111">
        <v>40</v>
      </c>
      <c r="B85" s="52">
        <v>1610395</v>
      </c>
      <c r="C85" s="53" t="s">
        <v>886</v>
      </c>
      <c r="D85" s="113" t="s">
        <v>906</v>
      </c>
      <c r="E85" s="113">
        <v>5</v>
      </c>
      <c r="F85" s="111"/>
      <c r="G85" s="111"/>
      <c r="H85" s="87">
        <f t="shared" ref="H85" si="108">F85+F85*G85</f>
        <v>0</v>
      </c>
      <c r="I85" s="87">
        <f t="shared" ref="I85" si="109">E85*F85</f>
        <v>0</v>
      </c>
      <c r="J85" s="87">
        <f t="shared" ref="J85" si="110">H85*E85</f>
        <v>0</v>
      </c>
    </row>
    <row r="86" spans="1:10" s="14" customFormat="1" ht="15" x14ac:dyDescent="0.25">
      <c r="A86" s="112"/>
      <c r="B86" s="50" t="s">
        <v>14</v>
      </c>
      <c r="C86" s="51" t="s">
        <v>14</v>
      </c>
      <c r="D86" s="114"/>
      <c r="E86" s="114"/>
      <c r="F86" s="112"/>
      <c r="G86" s="112"/>
      <c r="H86" s="88"/>
      <c r="I86" s="88"/>
      <c r="J86" s="88"/>
    </row>
    <row r="87" spans="1:10" s="14" customFormat="1" ht="14.25" customHeight="1" x14ac:dyDescent="0.25">
      <c r="A87" s="111">
        <v>41</v>
      </c>
      <c r="B87" s="52">
        <v>4561095</v>
      </c>
      <c r="C87" s="53" t="s">
        <v>883</v>
      </c>
      <c r="D87" s="113" t="s">
        <v>905</v>
      </c>
      <c r="E87" s="113">
        <v>1</v>
      </c>
      <c r="F87" s="111"/>
      <c r="G87" s="111"/>
      <c r="H87" s="87">
        <f t="shared" ref="H87" si="111">F87+F87*G87</f>
        <v>0</v>
      </c>
      <c r="I87" s="87">
        <f t="shared" ref="I87" si="112">E87*F87</f>
        <v>0</v>
      </c>
      <c r="J87" s="87">
        <f t="shared" ref="J87" si="113">H87*E87</f>
        <v>0</v>
      </c>
    </row>
    <row r="88" spans="1:10" s="14" customFormat="1" ht="14.25" customHeight="1" x14ac:dyDescent="0.25">
      <c r="A88" s="112"/>
      <c r="B88" s="50" t="s">
        <v>14</v>
      </c>
      <c r="C88" s="51" t="s">
        <v>14</v>
      </c>
      <c r="D88" s="114"/>
      <c r="E88" s="114"/>
      <c r="F88" s="112"/>
      <c r="G88" s="112"/>
      <c r="H88" s="88"/>
      <c r="I88" s="88"/>
      <c r="J88" s="88"/>
    </row>
    <row r="89" spans="1:10" s="14" customFormat="1" ht="15" x14ac:dyDescent="0.25">
      <c r="A89" s="111">
        <v>42</v>
      </c>
      <c r="B89" s="52">
        <v>4561046</v>
      </c>
      <c r="C89" s="53" t="s">
        <v>884</v>
      </c>
      <c r="D89" s="113" t="s">
        <v>905</v>
      </c>
      <c r="E89" s="113">
        <v>1</v>
      </c>
      <c r="F89" s="111"/>
      <c r="G89" s="111"/>
      <c r="H89" s="87">
        <f t="shared" ref="H89:H91" si="114">F89+F89*G89</f>
        <v>0</v>
      </c>
      <c r="I89" s="87">
        <f t="shared" ref="I89" si="115">E89*F89</f>
        <v>0</v>
      </c>
      <c r="J89" s="87">
        <f t="shared" ref="J89" si="116">H89*E89</f>
        <v>0</v>
      </c>
    </row>
    <row r="90" spans="1:10" s="14" customFormat="1" ht="15" x14ac:dyDescent="0.25">
      <c r="A90" s="112"/>
      <c r="B90" s="50" t="s">
        <v>14</v>
      </c>
      <c r="C90" s="51" t="s">
        <v>14</v>
      </c>
      <c r="D90" s="114"/>
      <c r="E90" s="114"/>
      <c r="F90" s="112"/>
      <c r="G90" s="112"/>
      <c r="H90" s="88"/>
      <c r="I90" s="88"/>
      <c r="J90" s="88"/>
    </row>
    <row r="91" spans="1:10" s="14" customFormat="1" ht="15" x14ac:dyDescent="0.25">
      <c r="A91" s="111">
        <v>43</v>
      </c>
      <c r="B91" s="52">
        <v>4561094</v>
      </c>
      <c r="C91" s="53" t="s">
        <v>885</v>
      </c>
      <c r="D91" s="113" t="s">
        <v>905</v>
      </c>
      <c r="E91" s="113">
        <v>1</v>
      </c>
      <c r="F91" s="111"/>
      <c r="G91" s="111"/>
      <c r="H91" s="87">
        <f t="shared" si="114"/>
        <v>0</v>
      </c>
      <c r="I91" s="87">
        <f t="shared" ref="I91" si="117">E91*F91</f>
        <v>0</v>
      </c>
      <c r="J91" s="87">
        <f t="shared" ref="J91" si="118">H91*E91</f>
        <v>0</v>
      </c>
    </row>
    <row r="92" spans="1:10" s="14" customFormat="1" ht="15" x14ac:dyDescent="0.25">
      <c r="A92" s="112"/>
      <c r="B92" s="50" t="s">
        <v>14</v>
      </c>
      <c r="C92" s="51" t="s">
        <v>14</v>
      </c>
      <c r="D92" s="114"/>
      <c r="E92" s="114"/>
      <c r="F92" s="112"/>
      <c r="G92" s="112"/>
      <c r="H92" s="88"/>
      <c r="I92" s="88"/>
      <c r="J92" s="88"/>
    </row>
    <row r="93" spans="1:10" s="14" customFormat="1" ht="43.5" customHeight="1" thickBot="1" x14ac:dyDescent="0.25">
      <c r="B93" s="20"/>
      <c r="C93" s="86" t="s">
        <v>16</v>
      </c>
      <c r="D93" s="86"/>
      <c r="E93" s="21"/>
      <c r="F93" s="22" t="str">
        <f>"suma kontrolna: "
&amp;SUM(F55:F92)</f>
        <v>suma kontrolna: 0</v>
      </c>
      <c r="G93" s="22" t="str">
        <f>"suma kontrolna: "
&amp;SUM(G55:G92)</f>
        <v>suma kontrolna: 0</v>
      </c>
      <c r="H93" s="22" t="str">
        <f>"suma kontrolna: "
&amp;SUM(H55:H92)</f>
        <v>suma kontrolna: 0</v>
      </c>
      <c r="I93" s="23" t="str">
        <f>"Całkowita wartość netto: "&amp;SUM(I7:I92)&amp;" zł"</f>
        <v>Całkowita wartość netto: 0 zł</v>
      </c>
      <c r="J93" s="23" t="str">
        <f>"Całkowita wartość brutto: "&amp;SUM(I7:I92)&amp;" zł"</f>
        <v>Całkowita wartość brutto: 0 zł</v>
      </c>
    </row>
    <row r="94" spans="1:10" s="14" customFormat="1" ht="12.95" customHeight="1" x14ac:dyDescent="0.2">
      <c r="B94" s="20"/>
      <c r="C94" s="24"/>
      <c r="D94" s="20"/>
      <c r="E94" s="20"/>
    </row>
    <row r="95" spans="1:10" x14ac:dyDescent="0.2">
      <c r="A95" s="14"/>
      <c r="B95" s="20"/>
      <c r="C95" s="14"/>
      <c r="D95" s="20"/>
      <c r="E95" s="20"/>
      <c r="F95" s="14"/>
      <c r="G95" s="14"/>
      <c r="H95" s="14"/>
      <c r="I95" s="14"/>
      <c r="J95" s="14"/>
    </row>
    <row r="96" spans="1:10" ht="40.5" customHeight="1" x14ac:dyDescent="0.2">
      <c r="A96" s="14"/>
      <c r="B96" s="20"/>
      <c r="C96" s="14"/>
      <c r="D96" s="20"/>
      <c r="E96" s="20"/>
      <c r="F96" s="85" t="s">
        <v>13</v>
      </c>
      <c r="G96" s="85"/>
      <c r="H96" s="85"/>
      <c r="I96" s="85"/>
      <c r="J96" s="85"/>
    </row>
    <row r="97" spans="1:10" x14ac:dyDescent="0.2">
      <c r="A97" s="14"/>
      <c r="B97" s="20"/>
      <c r="C97" s="14"/>
      <c r="D97" s="20"/>
      <c r="E97" s="20"/>
      <c r="F97" s="14"/>
      <c r="G97" s="14"/>
      <c r="H97" s="14"/>
      <c r="I97" s="14"/>
      <c r="J97" s="14"/>
    </row>
    <row r="133" ht="39.6" customHeight="1" x14ac:dyDescent="0.2"/>
    <row r="136" ht="26.1" customHeight="1" x14ac:dyDescent="0.2"/>
    <row r="142" ht="39" customHeight="1" x14ac:dyDescent="0.2"/>
  </sheetData>
  <sheetProtection algorithmName="SHA-512" hashValue="Rakq6cqqMRbHw1JGktcVXSiJntwWRclm1j/UAD6fNedmnGdpzh9nl1fPlFgXngbPANLSvSP77FNOP/npKVkUFA==" saltValue="2BQTY9fsDqWKuSyMGOHm/w==" spinCount="100000" sheet="1" objects="1" scenarios="1"/>
  <mergeCells count="349">
    <mergeCell ref="B1:J1"/>
    <mergeCell ref="A2:J2"/>
    <mergeCell ref="A3:J3"/>
    <mergeCell ref="J7:J8"/>
    <mergeCell ref="A9:A10"/>
    <mergeCell ref="D9:D10"/>
    <mergeCell ref="E9:E10"/>
    <mergeCell ref="F9:F10"/>
    <mergeCell ref="G9:G10"/>
    <mergeCell ref="H9:H10"/>
    <mergeCell ref="I9:I10"/>
    <mergeCell ref="J9:J10"/>
    <mergeCell ref="G7:G8"/>
    <mergeCell ref="H7:H8"/>
    <mergeCell ref="I7:I8"/>
    <mergeCell ref="J11:J12"/>
    <mergeCell ref="A13:A14"/>
    <mergeCell ref="D13:D14"/>
    <mergeCell ref="E13:E14"/>
    <mergeCell ref="F13:F14"/>
    <mergeCell ref="G13:G14"/>
    <mergeCell ref="H13:H14"/>
    <mergeCell ref="I13:I14"/>
    <mergeCell ref="J13:J14"/>
    <mergeCell ref="A11:A12"/>
    <mergeCell ref="D11:D12"/>
    <mergeCell ref="E11:E12"/>
    <mergeCell ref="F11:F12"/>
    <mergeCell ref="G11:G12"/>
    <mergeCell ref="H11:H12"/>
    <mergeCell ref="I11:I12"/>
    <mergeCell ref="J15:J16"/>
    <mergeCell ref="A17:A18"/>
    <mergeCell ref="D17:D18"/>
    <mergeCell ref="E17:E18"/>
    <mergeCell ref="F17:F18"/>
    <mergeCell ref="G17:G18"/>
    <mergeCell ref="H17:H18"/>
    <mergeCell ref="I17:I18"/>
    <mergeCell ref="J17:J18"/>
    <mergeCell ref="A15:A16"/>
    <mergeCell ref="D15:D16"/>
    <mergeCell ref="E15:E16"/>
    <mergeCell ref="F15:F16"/>
    <mergeCell ref="G15:G16"/>
    <mergeCell ref="H15:H16"/>
    <mergeCell ref="I15:I16"/>
    <mergeCell ref="J19:J20"/>
    <mergeCell ref="A21:A22"/>
    <mergeCell ref="D21:D22"/>
    <mergeCell ref="E21:E22"/>
    <mergeCell ref="F21:F22"/>
    <mergeCell ref="G21:G22"/>
    <mergeCell ref="H21:H22"/>
    <mergeCell ref="I21:I22"/>
    <mergeCell ref="J21:J22"/>
    <mergeCell ref="A19:A20"/>
    <mergeCell ref="D19:D20"/>
    <mergeCell ref="E19:E20"/>
    <mergeCell ref="F19:F20"/>
    <mergeCell ref="G19:G20"/>
    <mergeCell ref="H19:H20"/>
    <mergeCell ref="I19:I20"/>
    <mergeCell ref="J23:J24"/>
    <mergeCell ref="A25:A26"/>
    <mergeCell ref="D25:D26"/>
    <mergeCell ref="E25:E26"/>
    <mergeCell ref="F25:F26"/>
    <mergeCell ref="G25:G26"/>
    <mergeCell ref="H25:H26"/>
    <mergeCell ref="I25:I26"/>
    <mergeCell ref="J25:J26"/>
    <mergeCell ref="A23:A24"/>
    <mergeCell ref="D23:D24"/>
    <mergeCell ref="E23:E24"/>
    <mergeCell ref="F23:F24"/>
    <mergeCell ref="G23:G24"/>
    <mergeCell ref="H23:H24"/>
    <mergeCell ref="I23:I24"/>
    <mergeCell ref="J27:J28"/>
    <mergeCell ref="A29:A30"/>
    <mergeCell ref="D29:D30"/>
    <mergeCell ref="E29:E30"/>
    <mergeCell ref="F29:F30"/>
    <mergeCell ref="G29:G30"/>
    <mergeCell ref="H29:H30"/>
    <mergeCell ref="I29:I30"/>
    <mergeCell ref="J29:J30"/>
    <mergeCell ref="A27:A28"/>
    <mergeCell ref="D27:D28"/>
    <mergeCell ref="E27:E28"/>
    <mergeCell ref="F27:F28"/>
    <mergeCell ref="G27:G28"/>
    <mergeCell ref="H27:H28"/>
    <mergeCell ref="I27:I28"/>
    <mergeCell ref="J31:J32"/>
    <mergeCell ref="A33:A34"/>
    <mergeCell ref="D33:D34"/>
    <mergeCell ref="E33:E34"/>
    <mergeCell ref="F33:F34"/>
    <mergeCell ref="G33:G34"/>
    <mergeCell ref="H33:H34"/>
    <mergeCell ref="I33:I34"/>
    <mergeCell ref="J33:J34"/>
    <mergeCell ref="A31:A32"/>
    <mergeCell ref="D31:D32"/>
    <mergeCell ref="E31:E32"/>
    <mergeCell ref="F31:F32"/>
    <mergeCell ref="G31:G32"/>
    <mergeCell ref="H31:H32"/>
    <mergeCell ref="I31:I32"/>
    <mergeCell ref="J35:J36"/>
    <mergeCell ref="A37:A38"/>
    <mergeCell ref="D37:D38"/>
    <mergeCell ref="E37:E38"/>
    <mergeCell ref="F37:F38"/>
    <mergeCell ref="G37:G38"/>
    <mergeCell ref="H37:H38"/>
    <mergeCell ref="I37:I38"/>
    <mergeCell ref="J37:J38"/>
    <mergeCell ref="A35:A36"/>
    <mergeCell ref="D35:D36"/>
    <mergeCell ref="E35:E36"/>
    <mergeCell ref="F35:F36"/>
    <mergeCell ref="G35:G36"/>
    <mergeCell ref="H35:H36"/>
    <mergeCell ref="I35:I36"/>
    <mergeCell ref="J39:J40"/>
    <mergeCell ref="A41:A42"/>
    <mergeCell ref="D41:D42"/>
    <mergeCell ref="E41:E42"/>
    <mergeCell ref="F41:F42"/>
    <mergeCell ref="G41:G42"/>
    <mergeCell ref="H41:H42"/>
    <mergeCell ref="I41:I42"/>
    <mergeCell ref="J41:J42"/>
    <mergeCell ref="A39:A40"/>
    <mergeCell ref="D39:D40"/>
    <mergeCell ref="E39:E40"/>
    <mergeCell ref="F39:F40"/>
    <mergeCell ref="G39:G40"/>
    <mergeCell ref="H39:H40"/>
    <mergeCell ref="I39:I40"/>
    <mergeCell ref="E45:E46"/>
    <mergeCell ref="F45:F46"/>
    <mergeCell ref="G45:G46"/>
    <mergeCell ref="H45:H46"/>
    <mergeCell ref="I45:I46"/>
    <mergeCell ref="J45:J46"/>
    <mergeCell ref="A43:A44"/>
    <mergeCell ref="D43:D44"/>
    <mergeCell ref="E43:E44"/>
    <mergeCell ref="F43:F44"/>
    <mergeCell ref="G43:G44"/>
    <mergeCell ref="H43:H44"/>
    <mergeCell ref="I43:I44"/>
    <mergeCell ref="J51:J52"/>
    <mergeCell ref="C93:D93"/>
    <mergeCell ref="D7:D8"/>
    <mergeCell ref="E7:E8"/>
    <mergeCell ref="F7:F8"/>
    <mergeCell ref="A51:A52"/>
    <mergeCell ref="D51:D52"/>
    <mergeCell ref="E51:E52"/>
    <mergeCell ref="F51:F52"/>
    <mergeCell ref="G51:G52"/>
    <mergeCell ref="H51:H52"/>
    <mergeCell ref="I47:I48"/>
    <mergeCell ref="J47:J48"/>
    <mergeCell ref="A49:A50"/>
    <mergeCell ref="D49:D50"/>
    <mergeCell ref="E49:E50"/>
    <mergeCell ref="F49:F50"/>
    <mergeCell ref="G49:G50"/>
    <mergeCell ref="H49:H50"/>
    <mergeCell ref="I49:I50"/>
    <mergeCell ref="J49:J50"/>
    <mergeCell ref="J43:J44"/>
    <mergeCell ref="A45:A46"/>
    <mergeCell ref="D45:D46"/>
    <mergeCell ref="F96:J96"/>
    <mergeCell ref="A91:A92"/>
    <mergeCell ref="A89:A90"/>
    <mergeCell ref="A87:A88"/>
    <mergeCell ref="A85:A86"/>
    <mergeCell ref="A83:A84"/>
    <mergeCell ref="F85:F86"/>
    <mergeCell ref="G85:G86"/>
    <mergeCell ref="H85:H86"/>
    <mergeCell ref="I85:I86"/>
    <mergeCell ref="I89:I90"/>
    <mergeCell ref="J89:J90"/>
    <mergeCell ref="F91:F92"/>
    <mergeCell ref="G91:G92"/>
    <mergeCell ref="H91:H92"/>
    <mergeCell ref="I91:I92"/>
    <mergeCell ref="J91:J92"/>
    <mergeCell ref="J85:J86"/>
    <mergeCell ref="I83:I84"/>
    <mergeCell ref="J83:J84"/>
    <mergeCell ref="I87:I88"/>
    <mergeCell ref="J87:J88"/>
    <mergeCell ref="D91:D92"/>
    <mergeCell ref="E91:E92"/>
    <mergeCell ref="A75:A76"/>
    <mergeCell ref="A77:A78"/>
    <mergeCell ref="A79:A80"/>
    <mergeCell ref="A81:A82"/>
    <mergeCell ref="A7:A8"/>
    <mergeCell ref="A53:A54"/>
    <mergeCell ref="A55:A56"/>
    <mergeCell ref="A57:A58"/>
    <mergeCell ref="A59:A60"/>
    <mergeCell ref="A61:A62"/>
    <mergeCell ref="A63:A64"/>
    <mergeCell ref="A65:A66"/>
    <mergeCell ref="A67:A68"/>
    <mergeCell ref="A47:A48"/>
    <mergeCell ref="A69:A70"/>
    <mergeCell ref="A71:A72"/>
    <mergeCell ref="A73:A74"/>
    <mergeCell ref="I51:I52"/>
    <mergeCell ref="D47:D48"/>
    <mergeCell ref="E47:E48"/>
    <mergeCell ref="F47:F48"/>
    <mergeCell ref="G47:G48"/>
    <mergeCell ref="H47:H48"/>
    <mergeCell ref="I57:I58"/>
    <mergeCell ref="I65:I66"/>
    <mergeCell ref="I73:I74"/>
    <mergeCell ref="E59:E60"/>
    <mergeCell ref="D61:D62"/>
    <mergeCell ref="E61:E62"/>
    <mergeCell ref="D63:D64"/>
    <mergeCell ref="E63:E64"/>
    <mergeCell ref="D53:D54"/>
    <mergeCell ref="E53:E54"/>
    <mergeCell ref="D55:D56"/>
    <mergeCell ref="E55:E56"/>
    <mergeCell ref="D57:D58"/>
    <mergeCell ref="E57:E58"/>
    <mergeCell ref="D65:D66"/>
    <mergeCell ref="E65:E66"/>
    <mergeCell ref="D67:D68"/>
    <mergeCell ref="E67:E68"/>
    <mergeCell ref="J57:J58"/>
    <mergeCell ref="F59:F60"/>
    <mergeCell ref="G59:G60"/>
    <mergeCell ref="H59:H60"/>
    <mergeCell ref="I59:I60"/>
    <mergeCell ref="J59:J60"/>
    <mergeCell ref="J53:J54"/>
    <mergeCell ref="F55:F56"/>
    <mergeCell ref="G55:G56"/>
    <mergeCell ref="H55:H56"/>
    <mergeCell ref="I55:I56"/>
    <mergeCell ref="J55:J56"/>
    <mergeCell ref="F53:F54"/>
    <mergeCell ref="G53:G54"/>
    <mergeCell ref="H53:H54"/>
    <mergeCell ref="I53:I54"/>
    <mergeCell ref="F57:F58"/>
    <mergeCell ref="G57:G58"/>
    <mergeCell ref="H57:H58"/>
    <mergeCell ref="J65:J66"/>
    <mergeCell ref="F67:F68"/>
    <mergeCell ref="G67:G68"/>
    <mergeCell ref="H67:H68"/>
    <mergeCell ref="I67:I68"/>
    <mergeCell ref="J67:J68"/>
    <mergeCell ref="F61:F62"/>
    <mergeCell ref="G61:G62"/>
    <mergeCell ref="H61:H62"/>
    <mergeCell ref="I61:I62"/>
    <mergeCell ref="J61:J62"/>
    <mergeCell ref="F63:F64"/>
    <mergeCell ref="G63:G64"/>
    <mergeCell ref="H63:H64"/>
    <mergeCell ref="I63:I64"/>
    <mergeCell ref="J63:J64"/>
    <mergeCell ref="F65:F66"/>
    <mergeCell ref="G65:G66"/>
    <mergeCell ref="H65:H66"/>
    <mergeCell ref="J73:J74"/>
    <mergeCell ref="F75:F76"/>
    <mergeCell ref="G75:G76"/>
    <mergeCell ref="H75:H76"/>
    <mergeCell ref="I75:I76"/>
    <mergeCell ref="J75:J76"/>
    <mergeCell ref="F69:F70"/>
    <mergeCell ref="G69:G70"/>
    <mergeCell ref="H69:H70"/>
    <mergeCell ref="I69:I70"/>
    <mergeCell ref="J69:J70"/>
    <mergeCell ref="F71:F72"/>
    <mergeCell ref="G71:G72"/>
    <mergeCell ref="H71:H72"/>
    <mergeCell ref="I71:I72"/>
    <mergeCell ref="J71:J72"/>
    <mergeCell ref="F77:F78"/>
    <mergeCell ref="G77:G78"/>
    <mergeCell ref="H77:H78"/>
    <mergeCell ref="I77:I78"/>
    <mergeCell ref="J77:J78"/>
    <mergeCell ref="F79:F80"/>
    <mergeCell ref="G79:G80"/>
    <mergeCell ref="H79:H80"/>
    <mergeCell ref="I79:I80"/>
    <mergeCell ref="J79:J80"/>
    <mergeCell ref="D69:D70"/>
    <mergeCell ref="E69:E70"/>
    <mergeCell ref="D59:D60"/>
    <mergeCell ref="I81:I82"/>
    <mergeCell ref="J81:J82"/>
    <mergeCell ref="F83:F84"/>
    <mergeCell ref="F89:F90"/>
    <mergeCell ref="G89:G90"/>
    <mergeCell ref="H89:H90"/>
    <mergeCell ref="F81:F82"/>
    <mergeCell ref="G81:G82"/>
    <mergeCell ref="H81:H82"/>
    <mergeCell ref="F73:F74"/>
    <mergeCell ref="G73:G74"/>
    <mergeCell ref="H73:H74"/>
    <mergeCell ref="F87:F88"/>
    <mergeCell ref="G87:G88"/>
    <mergeCell ref="H87:H88"/>
    <mergeCell ref="G83:G84"/>
    <mergeCell ref="H83:H84"/>
    <mergeCell ref="D77:D78"/>
    <mergeCell ref="E77:E78"/>
    <mergeCell ref="D79:D80"/>
    <mergeCell ref="E79:E80"/>
    <mergeCell ref="D81:D82"/>
    <mergeCell ref="E81:E82"/>
    <mergeCell ref="D71:D72"/>
    <mergeCell ref="E71:E72"/>
    <mergeCell ref="D73:D74"/>
    <mergeCell ref="E73:E74"/>
    <mergeCell ref="D75:D76"/>
    <mergeCell ref="E75:E76"/>
    <mergeCell ref="D89:D90"/>
    <mergeCell ref="E89:E90"/>
    <mergeCell ref="D83:D84"/>
    <mergeCell ref="E83:E84"/>
    <mergeCell ref="D85:D86"/>
    <mergeCell ref="E85:E86"/>
    <mergeCell ref="D87:D88"/>
    <mergeCell ref="E87:E88"/>
  </mergeCells>
  <conditionalFormatting sqref="B98:B1048576 B1:B4">
    <cfRule type="duplicateValues" dxfId="46" priority="60"/>
  </conditionalFormatting>
  <conditionalFormatting sqref="B7 B13 B19 B15 B21 B23 B25 B27 B29 B31">
    <cfRule type="duplicateValues" dxfId="45" priority="46"/>
  </conditionalFormatting>
  <conditionalFormatting sqref="B17:C17">
    <cfRule type="duplicateValues" dxfId="44" priority="45"/>
  </conditionalFormatting>
  <conditionalFormatting sqref="B10">
    <cfRule type="duplicateValues" dxfId="43" priority="43"/>
  </conditionalFormatting>
  <conditionalFormatting sqref="B12">
    <cfRule type="duplicateValues" dxfId="42" priority="42"/>
  </conditionalFormatting>
  <conditionalFormatting sqref="B14">
    <cfRule type="duplicateValues" dxfId="41" priority="41"/>
  </conditionalFormatting>
  <conditionalFormatting sqref="B16">
    <cfRule type="duplicateValues" dxfId="40" priority="40"/>
  </conditionalFormatting>
  <conditionalFormatting sqref="B18">
    <cfRule type="duplicateValues" dxfId="39" priority="39"/>
  </conditionalFormatting>
  <conditionalFormatting sqref="B20">
    <cfRule type="duplicateValues" dxfId="38" priority="38"/>
  </conditionalFormatting>
  <conditionalFormatting sqref="B22">
    <cfRule type="duplicateValues" dxfId="37" priority="37"/>
  </conditionalFormatting>
  <conditionalFormatting sqref="B24">
    <cfRule type="duplicateValues" dxfId="36" priority="36"/>
  </conditionalFormatting>
  <conditionalFormatting sqref="B26">
    <cfRule type="duplicateValues" dxfId="35" priority="35"/>
  </conditionalFormatting>
  <conditionalFormatting sqref="B28">
    <cfRule type="duplicateValues" dxfId="34" priority="34"/>
  </conditionalFormatting>
  <conditionalFormatting sqref="B30">
    <cfRule type="duplicateValues" dxfId="33" priority="33"/>
  </conditionalFormatting>
  <conditionalFormatting sqref="B32">
    <cfRule type="duplicateValues" dxfId="32" priority="32"/>
  </conditionalFormatting>
  <conditionalFormatting sqref="B34">
    <cfRule type="duplicateValues" dxfId="31" priority="31"/>
  </conditionalFormatting>
  <conditionalFormatting sqref="B36">
    <cfRule type="duplicateValues" dxfId="30" priority="30"/>
  </conditionalFormatting>
  <conditionalFormatting sqref="B38">
    <cfRule type="duplicateValues" dxfId="29" priority="29"/>
  </conditionalFormatting>
  <conditionalFormatting sqref="B40">
    <cfRule type="duplicateValues" dxfId="28" priority="28"/>
  </conditionalFormatting>
  <conditionalFormatting sqref="B42">
    <cfRule type="duplicateValues" dxfId="27" priority="27"/>
  </conditionalFormatting>
  <conditionalFormatting sqref="B44">
    <cfRule type="duplicateValues" dxfId="26" priority="26"/>
  </conditionalFormatting>
  <conditionalFormatting sqref="B46">
    <cfRule type="duplicateValues" dxfId="25" priority="25"/>
  </conditionalFormatting>
  <conditionalFormatting sqref="B48">
    <cfRule type="duplicateValues" dxfId="24" priority="24"/>
  </conditionalFormatting>
  <conditionalFormatting sqref="B50">
    <cfRule type="duplicateValues" dxfId="23" priority="23"/>
  </conditionalFormatting>
  <conditionalFormatting sqref="B52">
    <cfRule type="duplicateValues" dxfId="22" priority="22"/>
  </conditionalFormatting>
  <conditionalFormatting sqref="B54">
    <cfRule type="duplicateValues" dxfId="21" priority="21"/>
  </conditionalFormatting>
  <conditionalFormatting sqref="B56">
    <cfRule type="duplicateValues" dxfId="20" priority="20"/>
  </conditionalFormatting>
  <conditionalFormatting sqref="B58">
    <cfRule type="duplicateValues" dxfId="19" priority="19"/>
  </conditionalFormatting>
  <conditionalFormatting sqref="B60">
    <cfRule type="duplicateValues" dxfId="18" priority="18"/>
  </conditionalFormatting>
  <conditionalFormatting sqref="B62">
    <cfRule type="duplicateValues" dxfId="17" priority="17"/>
  </conditionalFormatting>
  <conditionalFormatting sqref="B64">
    <cfRule type="duplicateValues" dxfId="16" priority="16"/>
  </conditionalFormatting>
  <conditionalFormatting sqref="B66">
    <cfRule type="duplicateValues" dxfId="15" priority="15"/>
  </conditionalFormatting>
  <conditionalFormatting sqref="B68">
    <cfRule type="duplicateValues" dxfId="14" priority="14"/>
  </conditionalFormatting>
  <conditionalFormatting sqref="B70">
    <cfRule type="duplicateValues" dxfId="13" priority="13"/>
  </conditionalFormatting>
  <conditionalFormatting sqref="B72">
    <cfRule type="duplicateValues" dxfId="12" priority="12"/>
  </conditionalFormatting>
  <conditionalFormatting sqref="B74">
    <cfRule type="duplicateValues" dxfId="11" priority="11"/>
  </conditionalFormatting>
  <conditionalFormatting sqref="B76">
    <cfRule type="duplicateValues" dxfId="10" priority="10"/>
  </conditionalFormatting>
  <conditionalFormatting sqref="B78">
    <cfRule type="duplicateValues" dxfId="9" priority="9"/>
  </conditionalFormatting>
  <conditionalFormatting sqref="B80">
    <cfRule type="duplicateValues" dxfId="8" priority="8"/>
  </conditionalFormatting>
  <conditionalFormatting sqref="B82">
    <cfRule type="duplicateValues" dxfId="7" priority="7"/>
  </conditionalFormatting>
  <conditionalFormatting sqref="B84">
    <cfRule type="duplicateValues" dxfId="6" priority="6"/>
  </conditionalFormatting>
  <conditionalFormatting sqref="B86">
    <cfRule type="duplicateValues" dxfId="5" priority="5"/>
  </conditionalFormatting>
  <conditionalFormatting sqref="B88">
    <cfRule type="duplicateValues" dxfId="4" priority="4"/>
  </conditionalFormatting>
  <conditionalFormatting sqref="B90">
    <cfRule type="duplicateValues" dxfId="3" priority="3"/>
  </conditionalFormatting>
  <conditionalFormatting sqref="B92">
    <cfRule type="duplicateValues" dxfId="2" priority="2"/>
  </conditionalFormatting>
  <conditionalFormatting sqref="B8">
    <cfRule type="duplicateValues" dxfId="1" priority="1"/>
  </conditionalFormatting>
  <conditionalFormatting sqref="B93:B97">
    <cfRule type="duplicateValues" dxfId="0" priority="128"/>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22" sqref="B22"/>
    </sheetView>
  </sheetViews>
  <sheetFormatPr defaultRowHeight="15" x14ac:dyDescent="0.25"/>
  <cols>
    <col min="1" max="1" width="54.85546875" customWidth="1"/>
    <col min="2" max="2" width="21.85546875" customWidth="1"/>
  </cols>
  <sheetData>
    <row r="1" spans="1:2" x14ac:dyDescent="0.25">
      <c r="A1" s="59" t="s">
        <v>1029</v>
      </c>
      <c r="B1" s="59" t="s">
        <v>1030</v>
      </c>
    </row>
    <row r="2" spans="1:2" x14ac:dyDescent="0.25">
      <c r="A2" s="60" t="s">
        <v>1031</v>
      </c>
      <c r="B2" s="60" t="s">
        <v>952</v>
      </c>
    </row>
    <row r="3" spans="1:2" x14ac:dyDescent="0.25">
      <c r="A3" s="60" t="s">
        <v>1031</v>
      </c>
      <c r="B3" s="60" t="s">
        <v>961</v>
      </c>
    </row>
    <row r="4" spans="1:2" x14ac:dyDescent="0.25">
      <c r="A4" s="60" t="s">
        <v>1032</v>
      </c>
      <c r="B4" s="60" t="s">
        <v>967</v>
      </c>
    </row>
    <row r="5" spans="1:2" x14ac:dyDescent="0.25">
      <c r="A5" s="60" t="s">
        <v>1033</v>
      </c>
      <c r="B5" s="60" t="s">
        <v>967</v>
      </c>
    </row>
    <row r="6" spans="1:2" x14ac:dyDescent="0.25">
      <c r="A6" s="60" t="s">
        <v>1034</v>
      </c>
      <c r="B6" s="60" t="s">
        <v>961</v>
      </c>
    </row>
    <row r="7" spans="1:2" x14ac:dyDescent="0.25">
      <c r="A7" s="60" t="s">
        <v>1035</v>
      </c>
      <c r="B7" s="60" t="s">
        <v>961</v>
      </c>
    </row>
    <row r="8" spans="1:2" x14ac:dyDescent="0.25">
      <c r="A8" s="60" t="s">
        <v>1036</v>
      </c>
      <c r="B8" s="60" t="s">
        <v>967</v>
      </c>
    </row>
    <row r="9" spans="1:2" x14ac:dyDescent="0.25">
      <c r="A9" s="60" t="s">
        <v>914</v>
      </c>
      <c r="B9" s="60" t="s">
        <v>945</v>
      </c>
    </row>
    <row r="10" spans="1:2" x14ac:dyDescent="0.25">
      <c r="A10" s="60" t="s">
        <v>1037</v>
      </c>
      <c r="B10" s="60" t="s">
        <v>952</v>
      </c>
    </row>
    <row r="11" spans="1:2" x14ac:dyDescent="0.25">
      <c r="A11" s="60" t="s">
        <v>924</v>
      </c>
      <c r="B11" s="60" t="s">
        <v>952</v>
      </c>
    </row>
    <row r="12" spans="1:2" x14ac:dyDescent="0.25">
      <c r="A12" s="60" t="s">
        <v>1038</v>
      </c>
      <c r="B12" s="60" t="s">
        <v>961</v>
      </c>
    </row>
    <row r="13" spans="1:2" x14ac:dyDescent="0.25">
      <c r="A13" s="60" t="s">
        <v>1038</v>
      </c>
      <c r="B13" s="60" t="s">
        <v>1039</v>
      </c>
    </row>
    <row r="14" spans="1:2" x14ac:dyDescent="0.25">
      <c r="A14" s="60" t="s">
        <v>1040</v>
      </c>
      <c r="B14" s="60" t="s">
        <v>961</v>
      </c>
    </row>
    <row r="15" spans="1:2" x14ac:dyDescent="0.25">
      <c r="A15" s="60" t="s">
        <v>1040</v>
      </c>
      <c r="B15" s="60" t="s">
        <v>1039</v>
      </c>
    </row>
    <row r="16" spans="1:2" x14ac:dyDescent="0.25">
      <c r="A16" s="60" t="s">
        <v>1041</v>
      </c>
      <c r="B16" s="60" t="s">
        <v>967</v>
      </c>
    </row>
    <row r="17" spans="1:3" x14ac:dyDescent="0.25">
      <c r="A17" s="60" t="s">
        <v>1042</v>
      </c>
      <c r="B17" s="60" t="s">
        <v>1043</v>
      </c>
    </row>
    <row r="18" spans="1:3" x14ac:dyDescent="0.25">
      <c r="A18" s="60" t="s">
        <v>1044</v>
      </c>
      <c r="B18" s="60" t="s">
        <v>1043</v>
      </c>
    </row>
    <row r="19" spans="1:3" x14ac:dyDescent="0.25">
      <c r="A19" s="60" t="s">
        <v>1045</v>
      </c>
      <c r="B19" s="60" t="s">
        <v>1046</v>
      </c>
    </row>
    <row r="20" spans="1:3" x14ac:dyDescent="0.25">
      <c r="A20" s="60" t="s">
        <v>1047</v>
      </c>
      <c r="B20" s="60" t="s">
        <v>1046</v>
      </c>
    </row>
    <row r="21" spans="1:3" x14ac:dyDescent="0.25">
      <c r="A21" s="60" t="s">
        <v>1048</v>
      </c>
      <c r="B21" s="60" t="s">
        <v>1046</v>
      </c>
    </row>
    <row r="22" spans="1:3" x14ac:dyDescent="0.25">
      <c r="A22" s="60" t="s">
        <v>1049</v>
      </c>
      <c r="B22" s="60" t="s">
        <v>1039</v>
      </c>
      <c r="C22">
        <v>26</v>
      </c>
    </row>
    <row r="23" spans="1:3" x14ac:dyDescent="0.25">
      <c r="A23" s="60"/>
      <c r="B23" s="60"/>
    </row>
    <row r="24" spans="1:3" x14ac:dyDescent="0.25">
      <c r="A24" s="60"/>
      <c r="B24" s="60"/>
    </row>
    <row r="25" spans="1:3" x14ac:dyDescent="0.25">
      <c r="A25" s="60"/>
      <c r="B25" s="60"/>
    </row>
    <row r="26" spans="1:3" x14ac:dyDescent="0.25">
      <c r="A26" s="60"/>
      <c r="B26" s="60"/>
    </row>
    <row r="27" spans="1:3" x14ac:dyDescent="0.25">
      <c r="A27" s="60"/>
      <c r="B27" s="60"/>
    </row>
    <row r="28" spans="1:3" x14ac:dyDescent="0.25">
      <c r="A28" s="60"/>
      <c r="B28" s="60"/>
    </row>
    <row r="29" spans="1:3" x14ac:dyDescent="0.25">
      <c r="A29" s="60"/>
      <c r="B29" s="60"/>
    </row>
    <row r="30" spans="1:3" x14ac:dyDescent="0.25">
      <c r="A30" s="60"/>
      <c r="B30" s="60"/>
    </row>
    <row r="31" spans="1:3" x14ac:dyDescent="0.25">
      <c r="A31" s="60"/>
      <c r="B31" s="60"/>
    </row>
    <row r="32" spans="1:3" x14ac:dyDescent="0.25">
      <c r="A32" s="60"/>
      <c r="B32" s="60"/>
    </row>
    <row r="33" spans="1:2" x14ac:dyDescent="0.25">
      <c r="A33" s="60"/>
      <c r="B33" s="60"/>
    </row>
    <row r="34" spans="1:2" x14ac:dyDescent="0.25">
      <c r="A34" s="60"/>
      <c r="B34" s="60"/>
    </row>
    <row r="35" spans="1:2" x14ac:dyDescent="0.25">
      <c r="A35" s="60"/>
      <c r="B35" s="60"/>
    </row>
    <row r="36" spans="1:2" x14ac:dyDescent="0.25">
      <c r="A36" s="60"/>
      <c r="B36" s="60"/>
    </row>
    <row r="37" spans="1:2" x14ac:dyDescent="0.25">
      <c r="A37" s="60"/>
      <c r="B37" s="60"/>
    </row>
    <row r="38" spans="1:2" x14ac:dyDescent="0.25">
      <c r="A38" s="60"/>
      <c r="B38" s="6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opLeftCell="A82" workbookViewId="0">
      <selection activeCell="C110" sqref="C110"/>
    </sheetView>
  </sheetViews>
  <sheetFormatPr defaultColWidth="8.85546875" defaultRowHeight="12.75" x14ac:dyDescent="0.2"/>
  <cols>
    <col min="1" max="1" width="4.7109375" style="2" customWidth="1"/>
    <col min="2" max="2" width="13.7109375" style="10" customWidth="1"/>
    <col min="3" max="3" width="37.7109375" style="2" customWidth="1"/>
    <col min="4" max="4" width="17.140625" style="10" customWidth="1"/>
    <col min="5" max="5" width="8.57031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II</v>
      </c>
      <c r="B3" s="82"/>
      <c r="C3" s="82"/>
      <c r="D3" s="82"/>
      <c r="E3" s="82"/>
      <c r="F3" s="82"/>
      <c r="G3" s="82"/>
      <c r="H3" s="82"/>
      <c r="I3" s="82"/>
      <c r="J3" s="82"/>
    </row>
    <row r="4" spans="1:10" x14ac:dyDescent="0.2">
      <c r="A4" s="3" t="s">
        <v>97</v>
      </c>
      <c r="B4" s="3" t="s">
        <v>96</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Illumina lub oferowanego produktu równoważnego</v>
      </c>
      <c r="C5" s="11" t="str">
        <f xml:space="preserve"> "Wzorcowa nazwa produktu " &amp;B4&amp;" lub oferowanego produktu równoważnego"</f>
        <v>Wzorcowa nazwa produktu Illumina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ht="25.5" x14ac:dyDescent="0.2">
      <c r="A7" s="78">
        <v>1</v>
      </c>
      <c r="B7" s="16">
        <v>20028312</v>
      </c>
      <c r="C7" s="17" t="s">
        <v>19</v>
      </c>
      <c r="D7" s="89" t="s">
        <v>20</v>
      </c>
      <c r="E7" s="89">
        <v>4</v>
      </c>
      <c r="F7" s="91"/>
      <c r="G7" s="74"/>
      <c r="H7" s="87">
        <f t="shared" ref="H7:H70" si="0">F7+F7*G7</f>
        <v>0</v>
      </c>
      <c r="I7" s="87">
        <f t="shared" ref="I7:J49" si="1">E7*F7</f>
        <v>0</v>
      </c>
      <c r="J7" s="87">
        <f t="shared" ref="J7:J70" si="2">H7*E7</f>
        <v>0</v>
      </c>
    </row>
    <row r="8" spans="1:10" s="14" customFormat="1" x14ac:dyDescent="0.2">
      <c r="A8" s="79">
        <v>1</v>
      </c>
      <c r="B8" s="17" t="s">
        <v>14</v>
      </c>
      <c r="C8" s="17" t="s">
        <v>14</v>
      </c>
      <c r="D8" s="90"/>
      <c r="E8" s="90"/>
      <c r="F8" s="92"/>
      <c r="G8" s="75"/>
      <c r="H8" s="88"/>
      <c r="I8" s="88"/>
      <c r="J8" s="88"/>
    </row>
    <row r="9" spans="1:10" s="14" customFormat="1" ht="25.5" x14ac:dyDescent="0.2">
      <c r="A9" s="78">
        <v>2</v>
      </c>
      <c r="B9" s="16">
        <v>20028313</v>
      </c>
      <c r="C9" s="17" t="s">
        <v>21</v>
      </c>
      <c r="D9" s="89" t="s">
        <v>22</v>
      </c>
      <c r="E9" s="89">
        <v>2</v>
      </c>
      <c r="F9" s="91"/>
      <c r="G9" s="74"/>
      <c r="H9" s="87">
        <f t="shared" si="0"/>
        <v>0</v>
      </c>
      <c r="I9" s="87">
        <f t="shared" si="1"/>
        <v>0</v>
      </c>
      <c r="J9" s="87">
        <f t="shared" si="2"/>
        <v>0</v>
      </c>
    </row>
    <row r="10" spans="1:10" s="14" customFormat="1" x14ac:dyDescent="0.2">
      <c r="A10" s="79">
        <v>2</v>
      </c>
      <c r="B10" s="17" t="s">
        <v>14</v>
      </c>
      <c r="C10" s="17" t="s">
        <v>14</v>
      </c>
      <c r="D10" s="90"/>
      <c r="E10" s="90"/>
      <c r="F10" s="92"/>
      <c r="G10" s="75"/>
      <c r="H10" s="88">
        <f t="shared" si="0"/>
        <v>0</v>
      </c>
      <c r="I10" s="88">
        <f t="shared" si="1"/>
        <v>0</v>
      </c>
      <c r="J10" s="88">
        <f t="shared" si="2"/>
        <v>0</v>
      </c>
    </row>
    <row r="11" spans="1:10" s="14" customFormat="1" ht="25.5" x14ac:dyDescent="0.2">
      <c r="A11" s="78">
        <v>3</v>
      </c>
      <c r="B11" s="16">
        <v>20028314</v>
      </c>
      <c r="C11" s="17" t="s">
        <v>23</v>
      </c>
      <c r="D11" s="89" t="s">
        <v>24</v>
      </c>
      <c r="E11" s="89">
        <v>2</v>
      </c>
      <c r="F11" s="91"/>
      <c r="G11" s="74"/>
      <c r="H11" s="87">
        <f t="shared" si="0"/>
        <v>0</v>
      </c>
      <c r="I11" s="87">
        <f t="shared" si="1"/>
        <v>0</v>
      </c>
      <c r="J11" s="87">
        <f t="shared" si="2"/>
        <v>0</v>
      </c>
    </row>
    <row r="12" spans="1:10" s="14" customFormat="1" x14ac:dyDescent="0.2">
      <c r="A12" s="79">
        <v>3</v>
      </c>
      <c r="B12" s="17" t="s">
        <v>14</v>
      </c>
      <c r="C12" s="17" t="s">
        <v>14</v>
      </c>
      <c r="D12" s="90"/>
      <c r="E12" s="90"/>
      <c r="F12" s="92"/>
      <c r="G12" s="75"/>
      <c r="H12" s="88">
        <f t="shared" si="0"/>
        <v>0</v>
      </c>
      <c r="I12" s="88">
        <f t="shared" si="1"/>
        <v>0</v>
      </c>
      <c r="J12" s="88">
        <f t="shared" si="2"/>
        <v>0</v>
      </c>
    </row>
    <row r="13" spans="1:10" s="14" customFormat="1" ht="25.5" x14ac:dyDescent="0.2">
      <c r="A13" s="78">
        <v>4</v>
      </c>
      <c r="B13" s="16">
        <v>20028315</v>
      </c>
      <c r="C13" s="17" t="s">
        <v>25</v>
      </c>
      <c r="D13" s="89" t="s">
        <v>20</v>
      </c>
      <c r="E13" s="89">
        <v>2</v>
      </c>
      <c r="F13" s="91"/>
      <c r="G13" s="74"/>
      <c r="H13" s="87">
        <f t="shared" si="0"/>
        <v>0</v>
      </c>
      <c r="I13" s="87">
        <f t="shared" si="1"/>
        <v>0</v>
      </c>
      <c r="J13" s="87">
        <f t="shared" si="2"/>
        <v>0</v>
      </c>
    </row>
    <row r="14" spans="1:10" s="14" customFormat="1" x14ac:dyDescent="0.2">
      <c r="A14" s="79">
        <v>4</v>
      </c>
      <c r="B14" s="17" t="s">
        <v>14</v>
      </c>
      <c r="C14" s="17" t="s">
        <v>14</v>
      </c>
      <c r="D14" s="90"/>
      <c r="E14" s="90"/>
      <c r="F14" s="92"/>
      <c r="G14" s="75"/>
      <c r="H14" s="88">
        <f t="shared" si="0"/>
        <v>0</v>
      </c>
      <c r="I14" s="88">
        <f t="shared" si="1"/>
        <v>0</v>
      </c>
      <c r="J14" s="88">
        <f t="shared" si="2"/>
        <v>0</v>
      </c>
    </row>
    <row r="15" spans="1:10" s="14" customFormat="1" ht="25.5" x14ac:dyDescent="0.2">
      <c r="A15" s="78">
        <v>5</v>
      </c>
      <c r="B15" s="16">
        <v>20028316</v>
      </c>
      <c r="C15" s="17" t="s">
        <v>26</v>
      </c>
      <c r="D15" s="89" t="s">
        <v>22</v>
      </c>
      <c r="E15" s="89">
        <v>2</v>
      </c>
      <c r="F15" s="91"/>
      <c r="G15" s="74"/>
      <c r="H15" s="87">
        <f t="shared" si="0"/>
        <v>0</v>
      </c>
      <c r="I15" s="87">
        <f t="shared" si="1"/>
        <v>0</v>
      </c>
      <c r="J15" s="87">
        <f t="shared" si="2"/>
        <v>0</v>
      </c>
    </row>
    <row r="16" spans="1:10" s="14" customFormat="1" x14ac:dyDescent="0.2">
      <c r="A16" s="79">
        <v>5</v>
      </c>
      <c r="B16" s="17" t="s">
        <v>14</v>
      </c>
      <c r="C16" s="17" t="s">
        <v>14</v>
      </c>
      <c r="D16" s="90"/>
      <c r="E16" s="90"/>
      <c r="F16" s="92"/>
      <c r="G16" s="75"/>
      <c r="H16" s="88">
        <f t="shared" si="0"/>
        <v>0</v>
      </c>
      <c r="I16" s="88">
        <f t="shared" si="1"/>
        <v>0</v>
      </c>
      <c r="J16" s="88">
        <f t="shared" si="2"/>
        <v>0</v>
      </c>
    </row>
    <row r="17" spans="1:10" s="14" customFormat="1" ht="25.5" x14ac:dyDescent="0.2">
      <c r="A17" s="78">
        <v>6</v>
      </c>
      <c r="B17" s="16">
        <v>20028317</v>
      </c>
      <c r="C17" s="17" t="s">
        <v>27</v>
      </c>
      <c r="D17" s="89" t="s">
        <v>20</v>
      </c>
      <c r="E17" s="89">
        <v>2</v>
      </c>
      <c r="F17" s="91"/>
      <c r="G17" s="74"/>
      <c r="H17" s="87">
        <f t="shared" si="0"/>
        <v>0</v>
      </c>
      <c r="I17" s="87">
        <f t="shared" si="1"/>
        <v>0</v>
      </c>
      <c r="J17" s="87">
        <f t="shared" si="2"/>
        <v>0</v>
      </c>
    </row>
    <row r="18" spans="1:10" s="14" customFormat="1" x14ac:dyDescent="0.2">
      <c r="A18" s="79">
        <v>6</v>
      </c>
      <c r="B18" s="17" t="s">
        <v>14</v>
      </c>
      <c r="C18" s="17" t="s">
        <v>14</v>
      </c>
      <c r="D18" s="90"/>
      <c r="E18" s="90"/>
      <c r="F18" s="92"/>
      <c r="G18" s="75"/>
      <c r="H18" s="88">
        <f t="shared" si="0"/>
        <v>0</v>
      </c>
      <c r="I18" s="88">
        <f t="shared" si="1"/>
        <v>0</v>
      </c>
      <c r="J18" s="88">
        <f t="shared" si="2"/>
        <v>0</v>
      </c>
    </row>
    <row r="19" spans="1:10" s="14" customFormat="1" ht="25.5" x14ac:dyDescent="0.2">
      <c r="A19" s="78">
        <v>7</v>
      </c>
      <c r="B19" s="16">
        <v>20028318</v>
      </c>
      <c r="C19" s="17" t="s">
        <v>28</v>
      </c>
      <c r="D19" s="89" t="s">
        <v>29</v>
      </c>
      <c r="E19" s="89">
        <v>5</v>
      </c>
      <c r="F19" s="91"/>
      <c r="G19" s="74"/>
      <c r="H19" s="87">
        <f t="shared" si="0"/>
        <v>0</v>
      </c>
      <c r="I19" s="87">
        <f t="shared" si="1"/>
        <v>0</v>
      </c>
      <c r="J19" s="87">
        <f t="shared" si="2"/>
        <v>0</v>
      </c>
    </row>
    <row r="20" spans="1:10" s="14" customFormat="1" x14ac:dyDescent="0.2">
      <c r="A20" s="79">
        <v>7</v>
      </c>
      <c r="B20" s="17" t="s">
        <v>14</v>
      </c>
      <c r="C20" s="17" t="s">
        <v>14</v>
      </c>
      <c r="D20" s="90"/>
      <c r="E20" s="90"/>
      <c r="F20" s="92"/>
      <c r="G20" s="75"/>
      <c r="H20" s="88">
        <f t="shared" si="0"/>
        <v>0</v>
      </c>
      <c r="I20" s="88">
        <f t="shared" si="1"/>
        <v>0</v>
      </c>
      <c r="J20" s="88">
        <f t="shared" si="2"/>
        <v>0</v>
      </c>
    </row>
    <row r="21" spans="1:10" s="14" customFormat="1" ht="25.5" x14ac:dyDescent="0.2">
      <c r="A21" s="78">
        <v>8</v>
      </c>
      <c r="B21" s="16">
        <v>20028319</v>
      </c>
      <c r="C21" s="17" t="s">
        <v>30</v>
      </c>
      <c r="D21" s="89" t="s">
        <v>24</v>
      </c>
      <c r="E21" s="89">
        <v>2</v>
      </c>
      <c r="F21" s="91"/>
      <c r="G21" s="74"/>
      <c r="H21" s="87">
        <f t="shared" si="0"/>
        <v>0</v>
      </c>
      <c r="I21" s="87">
        <f t="shared" si="1"/>
        <v>0</v>
      </c>
      <c r="J21" s="87">
        <f t="shared" si="2"/>
        <v>0</v>
      </c>
    </row>
    <row r="22" spans="1:10" s="14" customFormat="1" x14ac:dyDescent="0.2">
      <c r="A22" s="79">
        <v>8</v>
      </c>
      <c r="B22" s="17" t="s">
        <v>14</v>
      </c>
      <c r="C22" s="17" t="s">
        <v>14</v>
      </c>
      <c r="D22" s="90"/>
      <c r="E22" s="90"/>
      <c r="F22" s="92"/>
      <c r="G22" s="75"/>
      <c r="H22" s="88">
        <f t="shared" si="0"/>
        <v>0</v>
      </c>
      <c r="I22" s="88">
        <f t="shared" si="1"/>
        <v>0</v>
      </c>
      <c r="J22" s="88">
        <f t="shared" si="2"/>
        <v>0</v>
      </c>
    </row>
    <row r="23" spans="1:10" s="14" customFormat="1" ht="25.5" x14ac:dyDescent="0.2">
      <c r="A23" s="78">
        <v>9</v>
      </c>
      <c r="B23" s="16">
        <v>20028400</v>
      </c>
      <c r="C23" s="17" t="s">
        <v>31</v>
      </c>
      <c r="D23" s="89" t="s">
        <v>15</v>
      </c>
      <c r="E23" s="89">
        <v>2</v>
      </c>
      <c r="F23" s="91"/>
      <c r="G23" s="74"/>
      <c r="H23" s="87">
        <f t="shared" si="0"/>
        <v>0</v>
      </c>
      <c r="I23" s="87">
        <f t="shared" si="1"/>
        <v>0</v>
      </c>
      <c r="J23" s="87">
        <f t="shared" si="2"/>
        <v>0</v>
      </c>
    </row>
    <row r="24" spans="1:10" s="14" customFormat="1" x14ac:dyDescent="0.2">
      <c r="A24" s="79">
        <v>9</v>
      </c>
      <c r="B24" s="17" t="s">
        <v>14</v>
      </c>
      <c r="C24" s="17" t="s">
        <v>14</v>
      </c>
      <c r="D24" s="90"/>
      <c r="E24" s="90"/>
      <c r="F24" s="92"/>
      <c r="G24" s="75"/>
      <c r="H24" s="88">
        <f t="shared" si="0"/>
        <v>0</v>
      </c>
      <c r="I24" s="88">
        <f t="shared" si="1"/>
        <v>0</v>
      </c>
      <c r="J24" s="88">
        <f t="shared" si="2"/>
        <v>0</v>
      </c>
    </row>
    <row r="25" spans="1:10" s="14" customFormat="1" ht="25.5" x14ac:dyDescent="0.2">
      <c r="A25" s="78">
        <v>10</v>
      </c>
      <c r="B25" s="16">
        <v>20028401</v>
      </c>
      <c r="C25" s="17" t="s">
        <v>32</v>
      </c>
      <c r="D25" s="89" t="s">
        <v>15</v>
      </c>
      <c r="E25" s="89">
        <v>2</v>
      </c>
      <c r="F25" s="91"/>
      <c r="G25" s="74"/>
      <c r="H25" s="87">
        <f t="shared" si="0"/>
        <v>0</v>
      </c>
      <c r="I25" s="87">
        <f t="shared" si="1"/>
        <v>0</v>
      </c>
      <c r="J25" s="87">
        <f t="shared" si="2"/>
        <v>0</v>
      </c>
    </row>
    <row r="26" spans="1:10" s="14" customFormat="1" x14ac:dyDescent="0.2">
      <c r="A26" s="79">
        <v>10</v>
      </c>
      <c r="B26" s="17" t="s">
        <v>14</v>
      </c>
      <c r="C26" s="17" t="s">
        <v>14</v>
      </c>
      <c r="D26" s="90"/>
      <c r="E26" s="90"/>
      <c r="F26" s="92"/>
      <c r="G26" s="75"/>
      <c r="H26" s="88">
        <f t="shared" si="0"/>
        <v>0</v>
      </c>
      <c r="I26" s="88">
        <f t="shared" si="1"/>
        <v>0</v>
      </c>
      <c r="J26" s="88">
        <f t="shared" si="2"/>
        <v>0</v>
      </c>
    </row>
    <row r="27" spans="1:10" s="14" customFormat="1" ht="25.5" x14ac:dyDescent="0.2">
      <c r="A27" s="78">
        <v>11</v>
      </c>
      <c r="B27" s="16">
        <v>20028402</v>
      </c>
      <c r="C27" s="17" t="s">
        <v>33</v>
      </c>
      <c r="D27" s="89" t="s">
        <v>34</v>
      </c>
      <c r="E27" s="89">
        <v>2</v>
      </c>
      <c r="F27" s="91"/>
      <c r="G27" s="74"/>
      <c r="H27" s="87">
        <f t="shared" si="0"/>
        <v>0</v>
      </c>
      <c r="I27" s="87">
        <f t="shared" si="1"/>
        <v>0</v>
      </c>
      <c r="J27" s="87">
        <f t="shared" si="2"/>
        <v>0</v>
      </c>
    </row>
    <row r="28" spans="1:10" s="14" customFormat="1" x14ac:dyDescent="0.2">
      <c r="A28" s="79">
        <v>11</v>
      </c>
      <c r="B28" s="17" t="s">
        <v>14</v>
      </c>
      <c r="C28" s="17" t="s">
        <v>14</v>
      </c>
      <c r="D28" s="90"/>
      <c r="E28" s="90"/>
      <c r="F28" s="92"/>
      <c r="G28" s="75"/>
      <c r="H28" s="88">
        <f t="shared" si="0"/>
        <v>0</v>
      </c>
      <c r="I28" s="88">
        <f t="shared" si="1"/>
        <v>0</v>
      </c>
      <c r="J28" s="88">
        <f t="shared" si="2"/>
        <v>0</v>
      </c>
    </row>
    <row r="29" spans="1:10" s="14" customFormat="1" ht="25.5" x14ac:dyDescent="0.2">
      <c r="A29" s="78">
        <v>12</v>
      </c>
      <c r="B29" s="16">
        <v>20040719</v>
      </c>
      <c r="C29" s="17" t="s">
        <v>35</v>
      </c>
      <c r="D29" s="89" t="s">
        <v>22</v>
      </c>
      <c r="E29" s="89">
        <v>2</v>
      </c>
      <c r="F29" s="91"/>
      <c r="G29" s="74"/>
      <c r="H29" s="87">
        <f t="shared" si="0"/>
        <v>0</v>
      </c>
      <c r="I29" s="87">
        <f t="shared" si="1"/>
        <v>0</v>
      </c>
      <c r="J29" s="87">
        <f t="shared" si="2"/>
        <v>0</v>
      </c>
    </row>
    <row r="30" spans="1:10" s="14" customFormat="1" x14ac:dyDescent="0.2">
      <c r="A30" s="79">
        <v>12</v>
      </c>
      <c r="B30" s="17" t="s">
        <v>14</v>
      </c>
      <c r="C30" s="17" t="s">
        <v>14</v>
      </c>
      <c r="D30" s="90"/>
      <c r="E30" s="90"/>
      <c r="F30" s="92"/>
      <c r="G30" s="75"/>
      <c r="H30" s="88">
        <f t="shared" si="0"/>
        <v>0</v>
      </c>
      <c r="I30" s="88">
        <f t="shared" si="1"/>
        <v>0</v>
      </c>
      <c r="J30" s="88">
        <f t="shared" si="2"/>
        <v>0</v>
      </c>
    </row>
    <row r="31" spans="1:10" s="14" customFormat="1" x14ac:dyDescent="0.2">
      <c r="A31" s="78">
        <v>13</v>
      </c>
      <c r="B31" s="16">
        <v>20021664</v>
      </c>
      <c r="C31" s="17" t="s">
        <v>36</v>
      </c>
      <c r="D31" s="89" t="s">
        <v>37</v>
      </c>
      <c r="E31" s="89">
        <v>1</v>
      </c>
      <c r="F31" s="91"/>
      <c r="G31" s="74"/>
      <c r="H31" s="87">
        <f t="shared" si="0"/>
        <v>0</v>
      </c>
      <c r="I31" s="87">
        <f t="shared" si="1"/>
        <v>0</v>
      </c>
      <c r="J31" s="87">
        <f t="shared" si="2"/>
        <v>0</v>
      </c>
    </row>
    <row r="32" spans="1:10" s="14" customFormat="1" x14ac:dyDescent="0.2">
      <c r="A32" s="79">
        <v>13</v>
      </c>
      <c r="B32" s="17" t="s">
        <v>14</v>
      </c>
      <c r="C32" s="17" t="s">
        <v>14</v>
      </c>
      <c r="D32" s="90"/>
      <c r="E32" s="90"/>
      <c r="F32" s="92"/>
      <c r="G32" s="75"/>
      <c r="H32" s="88">
        <f t="shared" si="0"/>
        <v>0</v>
      </c>
      <c r="I32" s="88">
        <f t="shared" si="1"/>
        <v>0</v>
      </c>
      <c r="J32" s="88">
        <f t="shared" si="2"/>
        <v>0</v>
      </c>
    </row>
    <row r="33" spans="1:10" s="14" customFormat="1" x14ac:dyDescent="0.2">
      <c r="A33" s="78">
        <v>14</v>
      </c>
      <c r="B33" s="16">
        <v>20021665</v>
      </c>
      <c r="C33" s="17" t="s">
        <v>38</v>
      </c>
      <c r="D33" s="89" t="s">
        <v>34</v>
      </c>
      <c r="E33" s="89">
        <v>1</v>
      </c>
      <c r="F33" s="91"/>
      <c r="G33" s="74"/>
      <c r="H33" s="87">
        <f t="shared" si="0"/>
        <v>0</v>
      </c>
      <c r="I33" s="87">
        <f t="shared" si="1"/>
        <v>0</v>
      </c>
      <c r="J33" s="87">
        <f t="shared" si="2"/>
        <v>0</v>
      </c>
    </row>
    <row r="34" spans="1:10" s="14" customFormat="1" x14ac:dyDescent="0.2">
      <c r="A34" s="79">
        <v>14</v>
      </c>
      <c r="B34" s="17" t="s">
        <v>14</v>
      </c>
      <c r="C34" s="17" t="s">
        <v>14</v>
      </c>
      <c r="D34" s="90"/>
      <c r="E34" s="90"/>
      <c r="F34" s="92"/>
      <c r="G34" s="75"/>
      <c r="H34" s="88">
        <f t="shared" si="0"/>
        <v>0</v>
      </c>
      <c r="I34" s="88">
        <f t="shared" si="1"/>
        <v>0</v>
      </c>
      <c r="J34" s="88">
        <f t="shared" si="2"/>
        <v>0</v>
      </c>
    </row>
    <row r="35" spans="1:10" s="14" customFormat="1" ht="25.5" x14ac:dyDescent="0.2">
      <c r="A35" s="78">
        <v>15</v>
      </c>
      <c r="B35" s="16">
        <v>20024904</v>
      </c>
      <c r="C35" s="17" t="s">
        <v>39</v>
      </c>
      <c r="D35" s="89" t="s">
        <v>22</v>
      </c>
      <c r="E35" s="89">
        <v>1</v>
      </c>
      <c r="F35" s="91"/>
      <c r="G35" s="74"/>
      <c r="H35" s="87">
        <f t="shared" si="0"/>
        <v>0</v>
      </c>
      <c r="I35" s="87">
        <f t="shared" si="1"/>
        <v>0</v>
      </c>
      <c r="J35" s="87">
        <f t="shared" si="2"/>
        <v>0</v>
      </c>
    </row>
    <row r="36" spans="1:10" s="14" customFormat="1" x14ac:dyDescent="0.2">
      <c r="A36" s="79">
        <v>15</v>
      </c>
      <c r="B36" s="17" t="s">
        <v>14</v>
      </c>
      <c r="C36" s="17" t="s">
        <v>14</v>
      </c>
      <c r="D36" s="90"/>
      <c r="E36" s="90"/>
      <c r="F36" s="92"/>
      <c r="G36" s="75"/>
      <c r="H36" s="88">
        <f t="shared" si="0"/>
        <v>0</v>
      </c>
      <c r="I36" s="88">
        <f t="shared" si="1"/>
        <v>0</v>
      </c>
      <c r="J36" s="88">
        <f t="shared" si="2"/>
        <v>0</v>
      </c>
    </row>
    <row r="37" spans="1:10" s="14" customFormat="1" ht="25.5" x14ac:dyDescent="0.2">
      <c r="A37" s="78">
        <v>16</v>
      </c>
      <c r="B37" s="16">
        <v>20024905</v>
      </c>
      <c r="C37" s="17" t="s">
        <v>40</v>
      </c>
      <c r="D37" s="89" t="s">
        <v>22</v>
      </c>
      <c r="E37" s="89">
        <v>1</v>
      </c>
      <c r="F37" s="91"/>
      <c r="G37" s="74"/>
      <c r="H37" s="87">
        <f t="shared" si="0"/>
        <v>0</v>
      </c>
      <c r="I37" s="87">
        <f t="shared" si="1"/>
        <v>0</v>
      </c>
      <c r="J37" s="87">
        <f t="shared" si="2"/>
        <v>0</v>
      </c>
    </row>
    <row r="38" spans="1:10" s="14" customFormat="1" x14ac:dyDescent="0.2">
      <c r="A38" s="79">
        <v>16</v>
      </c>
      <c r="B38" s="17" t="s">
        <v>14</v>
      </c>
      <c r="C38" s="17" t="s">
        <v>14</v>
      </c>
      <c r="D38" s="90"/>
      <c r="E38" s="90"/>
      <c r="F38" s="92"/>
      <c r="G38" s="75"/>
      <c r="H38" s="88">
        <f t="shared" si="0"/>
        <v>0</v>
      </c>
      <c r="I38" s="88">
        <f t="shared" si="1"/>
        <v>0</v>
      </c>
      <c r="J38" s="88">
        <f t="shared" si="2"/>
        <v>0</v>
      </c>
    </row>
    <row r="39" spans="1:10" s="14" customFormat="1" ht="25.5" x14ac:dyDescent="0.2">
      <c r="A39" s="78">
        <v>17</v>
      </c>
      <c r="B39" s="16">
        <v>20024906</v>
      </c>
      <c r="C39" s="17" t="s">
        <v>41</v>
      </c>
      <c r="D39" s="89" t="s">
        <v>22</v>
      </c>
      <c r="E39" s="89">
        <v>1</v>
      </c>
      <c r="F39" s="91"/>
      <c r="G39" s="74"/>
      <c r="H39" s="87">
        <f t="shared" si="0"/>
        <v>0</v>
      </c>
      <c r="I39" s="87">
        <f t="shared" si="1"/>
        <v>0</v>
      </c>
      <c r="J39" s="87">
        <f t="shared" si="2"/>
        <v>0</v>
      </c>
    </row>
    <row r="40" spans="1:10" s="14" customFormat="1" x14ac:dyDescent="0.2">
      <c r="A40" s="79">
        <v>17</v>
      </c>
      <c r="B40" s="17" t="s">
        <v>14</v>
      </c>
      <c r="C40" s="17" t="s">
        <v>14</v>
      </c>
      <c r="D40" s="90"/>
      <c r="E40" s="90"/>
      <c r="F40" s="92"/>
      <c r="G40" s="75"/>
      <c r="H40" s="88">
        <f t="shared" si="0"/>
        <v>0</v>
      </c>
      <c r="I40" s="88">
        <f t="shared" si="1"/>
        <v>0</v>
      </c>
      <c r="J40" s="88">
        <f t="shared" si="2"/>
        <v>0</v>
      </c>
    </row>
    <row r="41" spans="1:10" s="14" customFormat="1" ht="25.5" x14ac:dyDescent="0.2">
      <c r="A41" s="78">
        <v>18</v>
      </c>
      <c r="B41" s="16">
        <v>20024907</v>
      </c>
      <c r="C41" s="17" t="s">
        <v>42</v>
      </c>
      <c r="D41" s="89" t="s">
        <v>29</v>
      </c>
      <c r="E41" s="89">
        <v>1</v>
      </c>
      <c r="F41" s="91"/>
      <c r="G41" s="74"/>
      <c r="H41" s="87">
        <f t="shared" si="0"/>
        <v>0</v>
      </c>
      <c r="I41" s="87">
        <f t="shared" si="1"/>
        <v>0</v>
      </c>
      <c r="J41" s="87">
        <f t="shared" si="2"/>
        <v>0</v>
      </c>
    </row>
    <row r="42" spans="1:10" s="14" customFormat="1" x14ac:dyDescent="0.2">
      <c r="A42" s="79">
        <v>18</v>
      </c>
      <c r="B42" s="17" t="s">
        <v>14</v>
      </c>
      <c r="C42" s="17" t="s">
        <v>14</v>
      </c>
      <c r="D42" s="90"/>
      <c r="E42" s="90"/>
      <c r="F42" s="92"/>
      <c r="G42" s="75"/>
      <c r="H42" s="88">
        <f t="shared" si="0"/>
        <v>0</v>
      </c>
      <c r="I42" s="88">
        <f t="shared" si="1"/>
        <v>0</v>
      </c>
      <c r="J42" s="88">
        <f t="shared" si="2"/>
        <v>0</v>
      </c>
    </row>
    <row r="43" spans="1:10" s="14" customFormat="1" ht="25.5" x14ac:dyDescent="0.2">
      <c r="A43" s="78">
        <v>19</v>
      </c>
      <c r="B43" s="16">
        <v>20024908</v>
      </c>
      <c r="C43" s="17" t="s">
        <v>43</v>
      </c>
      <c r="D43" s="89" t="s">
        <v>44</v>
      </c>
      <c r="E43" s="89">
        <v>1</v>
      </c>
      <c r="F43" s="91"/>
      <c r="G43" s="74"/>
      <c r="H43" s="87">
        <f t="shared" si="0"/>
        <v>0</v>
      </c>
      <c r="I43" s="87">
        <f t="shared" si="1"/>
        <v>0</v>
      </c>
      <c r="J43" s="87">
        <f t="shared" si="2"/>
        <v>0</v>
      </c>
    </row>
    <row r="44" spans="1:10" s="14" customFormat="1" x14ac:dyDescent="0.2">
      <c r="A44" s="79">
        <v>19</v>
      </c>
      <c r="B44" s="17" t="s">
        <v>14</v>
      </c>
      <c r="C44" s="17" t="s">
        <v>14</v>
      </c>
      <c r="D44" s="90"/>
      <c r="E44" s="90"/>
      <c r="F44" s="92"/>
      <c r="G44" s="75"/>
      <c r="H44" s="88">
        <f t="shared" si="0"/>
        <v>0</v>
      </c>
      <c r="I44" s="88">
        <f t="shared" si="1"/>
        <v>0</v>
      </c>
      <c r="J44" s="88">
        <f t="shared" si="2"/>
        <v>0</v>
      </c>
    </row>
    <row r="45" spans="1:10" s="14" customFormat="1" x14ac:dyDescent="0.2">
      <c r="A45" s="78">
        <v>20</v>
      </c>
      <c r="B45" s="16" t="s">
        <v>45</v>
      </c>
      <c r="C45" s="17" t="s">
        <v>46</v>
      </c>
      <c r="D45" s="89" t="s">
        <v>29</v>
      </c>
      <c r="E45" s="89">
        <v>1</v>
      </c>
      <c r="F45" s="91"/>
      <c r="G45" s="74"/>
      <c r="H45" s="87">
        <f t="shared" si="0"/>
        <v>0</v>
      </c>
      <c r="I45" s="87">
        <f t="shared" si="1"/>
        <v>0</v>
      </c>
      <c r="J45" s="87">
        <f t="shared" si="2"/>
        <v>0</v>
      </c>
    </row>
    <row r="46" spans="1:10" s="14" customFormat="1" x14ac:dyDescent="0.2">
      <c r="A46" s="79">
        <v>20</v>
      </c>
      <c r="B46" s="17" t="s">
        <v>14</v>
      </c>
      <c r="C46" s="17" t="s">
        <v>14</v>
      </c>
      <c r="D46" s="90"/>
      <c r="E46" s="90"/>
      <c r="F46" s="92"/>
      <c r="G46" s="75"/>
      <c r="H46" s="88">
        <f t="shared" si="0"/>
        <v>0</v>
      </c>
      <c r="I46" s="88">
        <f t="shared" si="1"/>
        <v>0</v>
      </c>
      <c r="J46" s="88">
        <f t="shared" si="2"/>
        <v>0</v>
      </c>
    </row>
    <row r="47" spans="1:10" s="14" customFormat="1" x14ac:dyDescent="0.2">
      <c r="A47" s="78">
        <v>21</v>
      </c>
      <c r="B47" s="16" t="s">
        <v>47</v>
      </c>
      <c r="C47" s="17" t="s">
        <v>48</v>
      </c>
      <c r="D47" s="89" t="s">
        <v>22</v>
      </c>
      <c r="E47" s="89">
        <v>1</v>
      </c>
      <c r="F47" s="91"/>
      <c r="G47" s="74"/>
      <c r="H47" s="87">
        <f t="shared" si="0"/>
        <v>0</v>
      </c>
      <c r="I47" s="87">
        <f t="shared" si="1"/>
        <v>0</v>
      </c>
      <c r="J47" s="87">
        <f t="shared" si="2"/>
        <v>0</v>
      </c>
    </row>
    <row r="48" spans="1:10" s="14" customFormat="1" x14ac:dyDescent="0.2">
      <c r="A48" s="79">
        <v>21</v>
      </c>
      <c r="B48" s="17" t="s">
        <v>14</v>
      </c>
      <c r="C48" s="17" t="s">
        <v>14</v>
      </c>
      <c r="D48" s="90"/>
      <c r="E48" s="90"/>
      <c r="F48" s="92"/>
      <c r="G48" s="75"/>
      <c r="H48" s="88">
        <f t="shared" si="0"/>
        <v>0</v>
      </c>
      <c r="I48" s="88">
        <f t="shared" si="1"/>
        <v>0</v>
      </c>
      <c r="J48" s="88">
        <f t="shared" si="2"/>
        <v>0</v>
      </c>
    </row>
    <row r="49" spans="1:10" s="14" customFormat="1" x14ac:dyDescent="0.2">
      <c r="A49" s="78">
        <v>22</v>
      </c>
      <c r="B49" s="16" t="s">
        <v>49</v>
      </c>
      <c r="C49" s="17" t="s">
        <v>50</v>
      </c>
      <c r="D49" s="89" t="s">
        <v>34</v>
      </c>
      <c r="E49" s="89">
        <v>1</v>
      </c>
      <c r="F49" s="91"/>
      <c r="G49" s="74"/>
      <c r="H49" s="87">
        <f t="shared" si="0"/>
        <v>0</v>
      </c>
      <c r="I49" s="87">
        <f t="shared" si="1"/>
        <v>0</v>
      </c>
      <c r="J49" s="87">
        <f t="shared" si="1"/>
        <v>0</v>
      </c>
    </row>
    <row r="50" spans="1:10" s="14" customFormat="1" x14ac:dyDescent="0.2">
      <c r="A50" s="79">
        <v>22</v>
      </c>
      <c r="B50" s="17" t="s">
        <v>14</v>
      </c>
      <c r="C50" s="17" t="s">
        <v>14</v>
      </c>
      <c r="D50" s="90"/>
      <c r="E50" s="90"/>
      <c r="F50" s="92"/>
      <c r="G50" s="75"/>
      <c r="H50" s="88">
        <f t="shared" si="0"/>
        <v>0</v>
      </c>
      <c r="I50" s="88">
        <f t="shared" ref="I50:I98" si="3">E50*F50</f>
        <v>0</v>
      </c>
      <c r="J50" s="88">
        <f t="shared" si="2"/>
        <v>0</v>
      </c>
    </row>
    <row r="51" spans="1:10" s="14" customFormat="1" x14ac:dyDescent="0.2">
      <c r="A51" s="78">
        <v>23</v>
      </c>
      <c r="B51" s="16" t="s">
        <v>51</v>
      </c>
      <c r="C51" s="17" t="s">
        <v>52</v>
      </c>
      <c r="D51" s="89" t="s">
        <v>53</v>
      </c>
      <c r="E51" s="89">
        <v>1</v>
      </c>
      <c r="F51" s="91"/>
      <c r="G51" s="74"/>
      <c r="H51" s="87">
        <f t="shared" si="0"/>
        <v>0</v>
      </c>
      <c r="I51" s="87">
        <f t="shared" si="3"/>
        <v>0</v>
      </c>
      <c r="J51" s="87">
        <f t="shared" si="2"/>
        <v>0</v>
      </c>
    </row>
    <row r="52" spans="1:10" s="14" customFormat="1" x14ac:dyDescent="0.2">
      <c r="A52" s="79">
        <v>23</v>
      </c>
      <c r="B52" s="17" t="s">
        <v>14</v>
      </c>
      <c r="C52" s="17" t="s">
        <v>14</v>
      </c>
      <c r="D52" s="90"/>
      <c r="E52" s="90"/>
      <c r="F52" s="92"/>
      <c r="G52" s="75"/>
      <c r="H52" s="88">
        <f t="shared" si="0"/>
        <v>0</v>
      </c>
      <c r="I52" s="88">
        <f t="shared" si="3"/>
        <v>0</v>
      </c>
      <c r="J52" s="88">
        <f t="shared" si="2"/>
        <v>0</v>
      </c>
    </row>
    <row r="53" spans="1:10" s="14" customFormat="1" x14ac:dyDescent="0.2">
      <c r="A53" s="78">
        <v>24</v>
      </c>
      <c r="B53" s="16" t="s">
        <v>54</v>
      </c>
      <c r="C53" s="17" t="s">
        <v>55</v>
      </c>
      <c r="D53" s="89" t="s">
        <v>37</v>
      </c>
      <c r="E53" s="89">
        <v>1</v>
      </c>
      <c r="F53" s="91"/>
      <c r="G53" s="74"/>
      <c r="H53" s="87">
        <f t="shared" si="0"/>
        <v>0</v>
      </c>
      <c r="I53" s="87">
        <f t="shared" si="3"/>
        <v>0</v>
      </c>
      <c r="J53" s="87">
        <f t="shared" si="2"/>
        <v>0</v>
      </c>
    </row>
    <row r="54" spans="1:10" s="14" customFormat="1" x14ac:dyDescent="0.2">
      <c r="A54" s="79">
        <v>24</v>
      </c>
      <c r="B54" s="17" t="s">
        <v>14</v>
      </c>
      <c r="C54" s="17" t="s">
        <v>14</v>
      </c>
      <c r="D54" s="90"/>
      <c r="E54" s="90"/>
      <c r="F54" s="92"/>
      <c r="G54" s="75"/>
      <c r="H54" s="88">
        <f t="shared" si="0"/>
        <v>0</v>
      </c>
      <c r="I54" s="88">
        <f t="shared" si="3"/>
        <v>0</v>
      </c>
      <c r="J54" s="88">
        <f t="shared" si="2"/>
        <v>0</v>
      </c>
    </row>
    <row r="55" spans="1:10" s="14" customFormat="1" x14ac:dyDescent="0.2">
      <c r="A55" s="78">
        <v>25</v>
      </c>
      <c r="B55" s="16" t="s">
        <v>56</v>
      </c>
      <c r="C55" s="17" t="s">
        <v>57</v>
      </c>
      <c r="D55" s="89" t="s">
        <v>34</v>
      </c>
      <c r="E55" s="89">
        <v>1</v>
      </c>
      <c r="F55" s="91"/>
      <c r="G55" s="74"/>
      <c r="H55" s="87">
        <f t="shared" si="0"/>
        <v>0</v>
      </c>
      <c r="I55" s="87">
        <f t="shared" si="3"/>
        <v>0</v>
      </c>
      <c r="J55" s="87">
        <f t="shared" si="2"/>
        <v>0</v>
      </c>
    </row>
    <row r="56" spans="1:10" s="14" customFormat="1" x14ac:dyDescent="0.2">
      <c r="A56" s="79">
        <v>25</v>
      </c>
      <c r="B56" s="17" t="s">
        <v>14</v>
      </c>
      <c r="C56" s="17" t="s">
        <v>14</v>
      </c>
      <c r="D56" s="90"/>
      <c r="E56" s="90"/>
      <c r="F56" s="92"/>
      <c r="G56" s="75"/>
      <c r="H56" s="88">
        <f t="shared" si="0"/>
        <v>0</v>
      </c>
      <c r="I56" s="88">
        <f t="shared" si="3"/>
        <v>0</v>
      </c>
      <c r="J56" s="88">
        <f t="shared" si="2"/>
        <v>0</v>
      </c>
    </row>
    <row r="57" spans="1:10" s="14" customFormat="1" x14ac:dyDescent="0.2">
      <c r="A57" s="78">
        <v>26</v>
      </c>
      <c r="B57" s="16" t="s">
        <v>58</v>
      </c>
      <c r="C57" s="17" t="s">
        <v>59</v>
      </c>
      <c r="D57" s="89" t="s">
        <v>22</v>
      </c>
      <c r="E57" s="89">
        <v>1</v>
      </c>
      <c r="F57" s="91"/>
      <c r="G57" s="74"/>
      <c r="H57" s="87">
        <f t="shared" si="0"/>
        <v>0</v>
      </c>
      <c r="I57" s="87">
        <f t="shared" si="3"/>
        <v>0</v>
      </c>
      <c r="J57" s="87">
        <f t="shared" si="2"/>
        <v>0</v>
      </c>
    </row>
    <row r="58" spans="1:10" s="14" customFormat="1" x14ac:dyDescent="0.2">
      <c r="A58" s="79">
        <v>26</v>
      </c>
      <c r="B58" s="17" t="s">
        <v>14</v>
      </c>
      <c r="C58" s="17" t="s">
        <v>14</v>
      </c>
      <c r="D58" s="90"/>
      <c r="E58" s="90"/>
      <c r="F58" s="92"/>
      <c r="G58" s="75"/>
      <c r="H58" s="88">
        <f t="shared" si="0"/>
        <v>0</v>
      </c>
      <c r="I58" s="88">
        <f t="shared" si="3"/>
        <v>0</v>
      </c>
      <c r="J58" s="88">
        <f t="shared" si="2"/>
        <v>0</v>
      </c>
    </row>
    <row r="59" spans="1:10" s="14" customFormat="1" x14ac:dyDescent="0.2">
      <c r="A59" s="78">
        <v>27</v>
      </c>
      <c r="B59" s="16" t="s">
        <v>60</v>
      </c>
      <c r="C59" s="17" t="s">
        <v>61</v>
      </c>
      <c r="D59" s="89" t="s">
        <v>22</v>
      </c>
      <c r="E59" s="89">
        <v>1</v>
      </c>
      <c r="F59" s="91"/>
      <c r="G59" s="74"/>
      <c r="H59" s="87">
        <f t="shared" si="0"/>
        <v>0</v>
      </c>
      <c r="I59" s="87">
        <f t="shared" si="3"/>
        <v>0</v>
      </c>
      <c r="J59" s="87">
        <f t="shared" si="2"/>
        <v>0</v>
      </c>
    </row>
    <row r="60" spans="1:10" s="14" customFormat="1" x14ac:dyDescent="0.2">
      <c r="A60" s="79">
        <v>27</v>
      </c>
      <c r="B60" s="17" t="s">
        <v>14</v>
      </c>
      <c r="C60" s="17" t="s">
        <v>14</v>
      </c>
      <c r="D60" s="90"/>
      <c r="E60" s="90"/>
      <c r="F60" s="92"/>
      <c r="G60" s="75"/>
      <c r="H60" s="88">
        <f t="shared" si="0"/>
        <v>0</v>
      </c>
      <c r="I60" s="88">
        <f t="shared" si="3"/>
        <v>0</v>
      </c>
      <c r="J60" s="88">
        <f t="shared" si="2"/>
        <v>0</v>
      </c>
    </row>
    <row r="61" spans="1:10" s="14" customFormat="1" x14ac:dyDescent="0.2">
      <c r="A61" s="78">
        <v>28</v>
      </c>
      <c r="B61" s="16" t="s">
        <v>62</v>
      </c>
      <c r="C61" s="17" t="s">
        <v>63</v>
      </c>
      <c r="D61" s="89" t="s">
        <v>15</v>
      </c>
      <c r="E61" s="89">
        <v>1</v>
      </c>
      <c r="F61" s="91"/>
      <c r="G61" s="74"/>
      <c r="H61" s="87">
        <f t="shared" si="0"/>
        <v>0</v>
      </c>
      <c r="I61" s="87">
        <f t="shared" si="3"/>
        <v>0</v>
      </c>
      <c r="J61" s="87">
        <f t="shared" si="2"/>
        <v>0</v>
      </c>
    </row>
    <row r="62" spans="1:10" s="14" customFormat="1" x14ac:dyDescent="0.2">
      <c r="A62" s="79">
        <v>28</v>
      </c>
      <c r="B62" s="17" t="s">
        <v>14</v>
      </c>
      <c r="C62" s="17" t="s">
        <v>14</v>
      </c>
      <c r="D62" s="90"/>
      <c r="E62" s="90"/>
      <c r="F62" s="92"/>
      <c r="G62" s="75"/>
      <c r="H62" s="88">
        <f t="shared" si="0"/>
        <v>0</v>
      </c>
      <c r="I62" s="88">
        <f t="shared" si="3"/>
        <v>0</v>
      </c>
      <c r="J62" s="88">
        <f t="shared" si="2"/>
        <v>0</v>
      </c>
    </row>
    <row r="63" spans="1:10" s="14" customFormat="1" x14ac:dyDescent="0.2">
      <c r="A63" s="78">
        <v>29</v>
      </c>
      <c r="B63" s="16" t="s">
        <v>64</v>
      </c>
      <c r="C63" s="17" t="s">
        <v>65</v>
      </c>
      <c r="D63" s="89" t="s">
        <v>15</v>
      </c>
      <c r="E63" s="89">
        <v>1</v>
      </c>
      <c r="F63" s="91"/>
      <c r="G63" s="74"/>
      <c r="H63" s="87">
        <f t="shared" si="0"/>
        <v>0</v>
      </c>
      <c r="I63" s="87">
        <f t="shared" si="3"/>
        <v>0</v>
      </c>
      <c r="J63" s="87">
        <f t="shared" si="2"/>
        <v>0</v>
      </c>
    </row>
    <row r="64" spans="1:10" s="14" customFormat="1" x14ac:dyDescent="0.2">
      <c r="A64" s="79">
        <v>29</v>
      </c>
      <c r="B64" s="17" t="s">
        <v>14</v>
      </c>
      <c r="C64" s="17" t="s">
        <v>14</v>
      </c>
      <c r="D64" s="90"/>
      <c r="E64" s="90"/>
      <c r="F64" s="92"/>
      <c r="G64" s="75"/>
      <c r="H64" s="88">
        <f t="shared" si="0"/>
        <v>0</v>
      </c>
      <c r="I64" s="88">
        <f t="shared" si="3"/>
        <v>0</v>
      </c>
      <c r="J64" s="88">
        <f t="shared" si="2"/>
        <v>0</v>
      </c>
    </row>
    <row r="65" spans="1:10" s="14" customFormat="1" x14ac:dyDescent="0.2">
      <c r="A65" s="78">
        <v>30</v>
      </c>
      <c r="B65" s="16" t="s">
        <v>66</v>
      </c>
      <c r="C65" s="17" t="s">
        <v>67</v>
      </c>
      <c r="D65" s="89" t="s">
        <v>68</v>
      </c>
      <c r="E65" s="89">
        <v>1</v>
      </c>
      <c r="F65" s="91"/>
      <c r="G65" s="74"/>
      <c r="H65" s="87">
        <f t="shared" si="0"/>
        <v>0</v>
      </c>
      <c r="I65" s="87">
        <f t="shared" si="3"/>
        <v>0</v>
      </c>
      <c r="J65" s="87">
        <f t="shared" si="2"/>
        <v>0</v>
      </c>
    </row>
    <row r="66" spans="1:10" s="14" customFormat="1" x14ac:dyDescent="0.2">
      <c r="A66" s="79">
        <v>30</v>
      </c>
      <c r="B66" s="17" t="s">
        <v>14</v>
      </c>
      <c r="C66" s="17" t="s">
        <v>14</v>
      </c>
      <c r="D66" s="90"/>
      <c r="E66" s="90"/>
      <c r="F66" s="92"/>
      <c r="G66" s="75"/>
      <c r="H66" s="88">
        <f t="shared" si="0"/>
        <v>0</v>
      </c>
      <c r="I66" s="88">
        <f t="shared" si="3"/>
        <v>0</v>
      </c>
      <c r="J66" s="88">
        <f t="shared" si="2"/>
        <v>0</v>
      </c>
    </row>
    <row r="67" spans="1:10" s="14" customFormat="1" x14ac:dyDescent="0.2">
      <c r="A67" s="78">
        <v>31</v>
      </c>
      <c r="B67" s="16" t="s">
        <v>69</v>
      </c>
      <c r="C67" s="17" t="s">
        <v>70</v>
      </c>
      <c r="D67" s="89" t="s">
        <v>71</v>
      </c>
      <c r="E67" s="89">
        <v>1</v>
      </c>
      <c r="F67" s="91"/>
      <c r="G67" s="74"/>
      <c r="H67" s="87">
        <f t="shared" si="0"/>
        <v>0</v>
      </c>
      <c r="I67" s="87">
        <f t="shared" si="3"/>
        <v>0</v>
      </c>
      <c r="J67" s="87">
        <f t="shared" si="2"/>
        <v>0</v>
      </c>
    </row>
    <row r="68" spans="1:10" s="14" customFormat="1" x14ac:dyDescent="0.2">
      <c r="A68" s="79">
        <v>31</v>
      </c>
      <c r="B68" s="17" t="s">
        <v>14</v>
      </c>
      <c r="C68" s="17" t="s">
        <v>14</v>
      </c>
      <c r="D68" s="90"/>
      <c r="E68" s="90"/>
      <c r="F68" s="92"/>
      <c r="G68" s="75"/>
      <c r="H68" s="88">
        <f t="shared" si="0"/>
        <v>0</v>
      </c>
      <c r="I68" s="88">
        <f t="shared" si="3"/>
        <v>0</v>
      </c>
      <c r="J68" s="88">
        <f t="shared" si="2"/>
        <v>0</v>
      </c>
    </row>
    <row r="69" spans="1:10" s="14" customFormat="1" x14ac:dyDescent="0.2">
      <c r="A69" s="78">
        <v>32</v>
      </c>
      <c r="B69" s="16" t="s">
        <v>72</v>
      </c>
      <c r="C69" s="17" t="s">
        <v>73</v>
      </c>
      <c r="D69" s="89" t="s">
        <v>74</v>
      </c>
      <c r="E69" s="89">
        <v>1</v>
      </c>
      <c r="F69" s="91"/>
      <c r="G69" s="74"/>
      <c r="H69" s="87">
        <f t="shared" si="0"/>
        <v>0</v>
      </c>
      <c r="I69" s="87">
        <f t="shared" si="3"/>
        <v>0</v>
      </c>
      <c r="J69" s="87">
        <f t="shared" si="2"/>
        <v>0</v>
      </c>
    </row>
    <row r="70" spans="1:10" s="14" customFormat="1" x14ac:dyDescent="0.2">
      <c r="A70" s="79">
        <v>32</v>
      </c>
      <c r="B70" s="17" t="s">
        <v>14</v>
      </c>
      <c r="C70" s="17" t="s">
        <v>14</v>
      </c>
      <c r="D70" s="90"/>
      <c r="E70" s="90"/>
      <c r="F70" s="92"/>
      <c r="G70" s="75"/>
      <c r="H70" s="88">
        <f t="shared" si="0"/>
        <v>0</v>
      </c>
      <c r="I70" s="88">
        <f t="shared" si="3"/>
        <v>0</v>
      </c>
      <c r="J70" s="88">
        <f t="shared" si="2"/>
        <v>0</v>
      </c>
    </row>
    <row r="71" spans="1:10" s="14" customFormat="1" x14ac:dyDescent="0.2">
      <c r="A71" s="78">
        <v>33</v>
      </c>
      <c r="B71" s="16" t="s">
        <v>75</v>
      </c>
      <c r="C71" s="17" t="s">
        <v>76</v>
      </c>
      <c r="D71" s="89" t="s">
        <v>77</v>
      </c>
      <c r="E71" s="89">
        <v>1</v>
      </c>
      <c r="F71" s="91"/>
      <c r="G71" s="74"/>
      <c r="H71" s="87">
        <f t="shared" ref="H71:H98" si="4">F71+F71*G71</f>
        <v>0</v>
      </c>
      <c r="I71" s="87">
        <f t="shared" si="3"/>
        <v>0</v>
      </c>
      <c r="J71" s="87">
        <f t="shared" ref="J71:J98" si="5">H71*E71</f>
        <v>0</v>
      </c>
    </row>
    <row r="72" spans="1:10" s="14" customFormat="1" x14ac:dyDescent="0.2">
      <c r="A72" s="79">
        <v>33</v>
      </c>
      <c r="B72" s="17" t="s">
        <v>14</v>
      </c>
      <c r="C72" s="17" t="s">
        <v>14</v>
      </c>
      <c r="D72" s="90"/>
      <c r="E72" s="90"/>
      <c r="F72" s="92"/>
      <c r="G72" s="75"/>
      <c r="H72" s="88">
        <f t="shared" si="4"/>
        <v>0</v>
      </c>
      <c r="I72" s="88">
        <f t="shared" si="3"/>
        <v>0</v>
      </c>
      <c r="J72" s="88">
        <f t="shared" si="5"/>
        <v>0</v>
      </c>
    </row>
    <row r="73" spans="1:10" s="14" customFormat="1" ht="25.5" x14ac:dyDescent="0.2">
      <c r="A73" s="78">
        <v>34</v>
      </c>
      <c r="B73" s="16">
        <v>20020591</v>
      </c>
      <c r="C73" s="17" t="s">
        <v>78</v>
      </c>
      <c r="D73" s="89" t="s">
        <v>79</v>
      </c>
      <c r="E73" s="89">
        <v>1</v>
      </c>
      <c r="F73" s="91"/>
      <c r="G73" s="74"/>
      <c r="H73" s="87">
        <f t="shared" si="4"/>
        <v>0</v>
      </c>
      <c r="I73" s="87">
        <f t="shared" si="3"/>
        <v>0</v>
      </c>
      <c r="J73" s="87">
        <f t="shared" si="5"/>
        <v>0</v>
      </c>
    </row>
    <row r="74" spans="1:10" s="14" customFormat="1" x14ac:dyDescent="0.2">
      <c r="A74" s="79">
        <v>34</v>
      </c>
      <c r="B74" s="17" t="s">
        <v>14</v>
      </c>
      <c r="C74" s="17" t="s">
        <v>14</v>
      </c>
      <c r="D74" s="90"/>
      <c r="E74" s="90"/>
      <c r="F74" s="92"/>
      <c r="G74" s="75"/>
      <c r="H74" s="88">
        <f t="shared" si="4"/>
        <v>0</v>
      </c>
      <c r="I74" s="88">
        <f t="shared" si="3"/>
        <v>0</v>
      </c>
      <c r="J74" s="88">
        <f t="shared" si="5"/>
        <v>0</v>
      </c>
    </row>
    <row r="75" spans="1:10" s="14" customFormat="1" ht="25.5" x14ac:dyDescent="0.2">
      <c r="A75" s="78">
        <v>35</v>
      </c>
      <c r="B75" s="16">
        <v>20024145</v>
      </c>
      <c r="C75" s="17" t="s">
        <v>80</v>
      </c>
      <c r="D75" s="89" t="s">
        <v>68</v>
      </c>
      <c r="E75" s="89">
        <v>1</v>
      </c>
      <c r="F75" s="91"/>
      <c r="G75" s="74"/>
      <c r="H75" s="87">
        <f t="shared" si="4"/>
        <v>0</v>
      </c>
      <c r="I75" s="87">
        <f t="shared" si="3"/>
        <v>0</v>
      </c>
      <c r="J75" s="87">
        <f t="shared" si="5"/>
        <v>0</v>
      </c>
    </row>
    <row r="76" spans="1:10" s="14" customFormat="1" x14ac:dyDescent="0.2">
      <c r="A76" s="79">
        <v>35</v>
      </c>
      <c r="B76" s="17" t="s">
        <v>14</v>
      </c>
      <c r="C76" s="17" t="s">
        <v>14</v>
      </c>
      <c r="D76" s="90"/>
      <c r="E76" s="90"/>
      <c r="F76" s="92"/>
      <c r="G76" s="75"/>
      <c r="H76" s="88">
        <f t="shared" si="4"/>
        <v>0</v>
      </c>
      <c r="I76" s="88">
        <f t="shared" si="3"/>
        <v>0</v>
      </c>
      <c r="J76" s="88">
        <f t="shared" si="5"/>
        <v>0</v>
      </c>
    </row>
    <row r="77" spans="1:10" s="14" customFormat="1" ht="25.5" x14ac:dyDescent="0.2">
      <c r="A77" s="78">
        <v>36</v>
      </c>
      <c r="B77" s="16">
        <v>20020596</v>
      </c>
      <c r="C77" s="17" t="s">
        <v>81</v>
      </c>
      <c r="D77" s="89" t="s">
        <v>74</v>
      </c>
      <c r="E77" s="89">
        <v>1</v>
      </c>
      <c r="F77" s="91"/>
      <c r="G77" s="74"/>
      <c r="H77" s="87">
        <f t="shared" si="4"/>
        <v>0</v>
      </c>
      <c r="I77" s="87">
        <f t="shared" si="3"/>
        <v>0</v>
      </c>
      <c r="J77" s="87">
        <f t="shared" si="5"/>
        <v>0</v>
      </c>
    </row>
    <row r="78" spans="1:10" s="14" customFormat="1" x14ac:dyDescent="0.2">
      <c r="A78" s="79">
        <v>36</v>
      </c>
      <c r="B78" s="17" t="s">
        <v>14</v>
      </c>
      <c r="C78" s="17" t="s">
        <v>14</v>
      </c>
      <c r="D78" s="90"/>
      <c r="E78" s="90"/>
      <c r="F78" s="92"/>
      <c r="G78" s="75"/>
      <c r="H78" s="88">
        <f t="shared" si="4"/>
        <v>0</v>
      </c>
      <c r="I78" s="88">
        <f t="shared" si="3"/>
        <v>0</v>
      </c>
      <c r="J78" s="88">
        <f t="shared" si="5"/>
        <v>0</v>
      </c>
    </row>
    <row r="79" spans="1:10" s="14" customFormat="1" ht="25.5" x14ac:dyDescent="0.2">
      <c r="A79" s="78">
        <v>37</v>
      </c>
      <c r="B79" s="16" t="s">
        <v>82</v>
      </c>
      <c r="C79" s="17" t="s">
        <v>83</v>
      </c>
      <c r="D79" s="89" t="s">
        <v>84</v>
      </c>
      <c r="E79" s="89">
        <v>1</v>
      </c>
      <c r="F79" s="91"/>
      <c r="G79" s="74"/>
      <c r="H79" s="87">
        <f t="shared" si="4"/>
        <v>0</v>
      </c>
      <c r="I79" s="87">
        <f t="shared" si="3"/>
        <v>0</v>
      </c>
      <c r="J79" s="87">
        <f t="shared" si="5"/>
        <v>0</v>
      </c>
    </row>
    <row r="80" spans="1:10" s="14" customFormat="1" x14ac:dyDescent="0.2">
      <c r="A80" s="79">
        <v>37</v>
      </c>
      <c r="B80" s="17" t="s">
        <v>14</v>
      </c>
      <c r="C80" s="17" t="s">
        <v>14</v>
      </c>
      <c r="D80" s="90"/>
      <c r="E80" s="90"/>
      <c r="F80" s="92"/>
      <c r="G80" s="75"/>
      <c r="H80" s="88">
        <f t="shared" si="4"/>
        <v>0</v>
      </c>
      <c r="I80" s="88">
        <f t="shared" si="3"/>
        <v>0</v>
      </c>
      <c r="J80" s="88">
        <f t="shared" si="5"/>
        <v>0</v>
      </c>
    </row>
    <row r="81" spans="1:10" s="14" customFormat="1" ht="25.5" x14ac:dyDescent="0.2">
      <c r="A81" s="78">
        <v>38</v>
      </c>
      <c r="B81" s="16">
        <v>20025523</v>
      </c>
      <c r="C81" s="17" t="s">
        <v>85</v>
      </c>
      <c r="D81" s="89" t="s">
        <v>74</v>
      </c>
      <c r="E81" s="89">
        <v>1</v>
      </c>
      <c r="F81" s="91"/>
      <c r="G81" s="74"/>
      <c r="H81" s="87">
        <f t="shared" si="4"/>
        <v>0</v>
      </c>
      <c r="I81" s="87">
        <f t="shared" si="3"/>
        <v>0</v>
      </c>
      <c r="J81" s="87">
        <f t="shared" si="5"/>
        <v>0</v>
      </c>
    </row>
    <row r="82" spans="1:10" s="14" customFormat="1" x14ac:dyDescent="0.2">
      <c r="A82" s="79">
        <v>38</v>
      </c>
      <c r="B82" s="17" t="s">
        <v>14</v>
      </c>
      <c r="C82" s="17" t="s">
        <v>14</v>
      </c>
      <c r="D82" s="90"/>
      <c r="E82" s="90"/>
      <c r="F82" s="92"/>
      <c r="G82" s="75"/>
      <c r="H82" s="88">
        <f t="shared" si="4"/>
        <v>0</v>
      </c>
      <c r="I82" s="88">
        <f t="shared" si="3"/>
        <v>0</v>
      </c>
      <c r="J82" s="88">
        <f t="shared" si="5"/>
        <v>0</v>
      </c>
    </row>
    <row r="83" spans="1:10" s="14" customFormat="1" ht="25.5" x14ac:dyDescent="0.2">
      <c r="A83" s="78">
        <v>39</v>
      </c>
      <c r="B83" s="16">
        <v>20027213</v>
      </c>
      <c r="C83" s="17" t="s">
        <v>86</v>
      </c>
      <c r="D83" s="89" t="s">
        <v>68</v>
      </c>
      <c r="E83" s="89">
        <v>1</v>
      </c>
      <c r="F83" s="91"/>
      <c r="G83" s="74"/>
      <c r="H83" s="87">
        <f t="shared" si="4"/>
        <v>0</v>
      </c>
      <c r="I83" s="87">
        <f t="shared" si="3"/>
        <v>0</v>
      </c>
      <c r="J83" s="87">
        <f t="shared" si="5"/>
        <v>0</v>
      </c>
    </row>
    <row r="84" spans="1:10" s="14" customFormat="1" x14ac:dyDescent="0.2">
      <c r="A84" s="79">
        <v>39</v>
      </c>
      <c r="B84" s="17" t="s">
        <v>14</v>
      </c>
      <c r="C84" s="17" t="s">
        <v>14</v>
      </c>
      <c r="D84" s="90"/>
      <c r="E84" s="90"/>
      <c r="F84" s="92"/>
      <c r="G84" s="75"/>
      <c r="H84" s="88">
        <f t="shared" si="4"/>
        <v>0</v>
      </c>
      <c r="I84" s="88">
        <f t="shared" si="3"/>
        <v>0</v>
      </c>
      <c r="J84" s="88">
        <f t="shared" si="5"/>
        <v>0</v>
      </c>
    </row>
    <row r="85" spans="1:10" s="14" customFormat="1" ht="25.5" x14ac:dyDescent="0.2">
      <c r="A85" s="78">
        <v>40</v>
      </c>
      <c r="B85" s="16" t="s">
        <v>87</v>
      </c>
      <c r="C85" s="17" t="s">
        <v>88</v>
      </c>
      <c r="D85" s="89" t="s">
        <v>68</v>
      </c>
      <c r="E85" s="89">
        <v>1</v>
      </c>
      <c r="F85" s="91"/>
      <c r="G85" s="74"/>
      <c r="H85" s="87">
        <f t="shared" si="4"/>
        <v>0</v>
      </c>
      <c r="I85" s="87">
        <f t="shared" si="3"/>
        <v>0</v>
      </c>
      <c r="J85" s="87">
        <f t="shared" si="5"/>
        <v>0</v>
      </c>
    </row>
    <row r="86" spans="1:10" s="14" customFormat="1" x14ac:dyDescent="0.2">
      <c r="A86" s="79">
        <v>40</v>
      </c>
      <c r="B86" s="17" t="s">
        <v>14</v>
      </c>
      <c r="C86" s="17" t="s">
        <v>14</v>
      </c>
      <c r="D86" s="90"/>
      <c r="E86" s="90"/>
      <c r="F86" s="92"/>
      <c r="G86" s="75"/>
      <c r="H86" s="88">
        <f t="shared" si="4"/>
        <v>0</v>
      </c>
      <c r="I86" s="88">
        <f t="shared" si="3"/>
        <v>0</v>
      </c>
      <c r="J86" s="88">
        <f t="shared" si="5"/>
        <v>0</v>
      </c>
    </row>
    <row r="87" spans="1:10" s="14" customFormat="1" ht="25.5" x14ac:dyDescent="0.2">
      <c r="A87" s="78">
        <v>41</v>
      </c>
      <c r="B87" s="16" t="s">
        <v>89</v>
      </c>
      <c r="C87" s="17" t="s">
        <v>90</v>
      </c>
      <c r="D87" s="89" t="s">
        <v>68</v>
      </c>
      <c r="E87" s="89">
        <v>1</v>
      </c>
      <c r="F87" s="91"/>
      <c r="G87" s="74"/>
      <c r="H87" s="87">
        <f t="shared" si="4"/>
        <v>0</v>
      </c>
      <c r="I87" s="87">
        <f t="shared" si="3"/>
        <v>0</v>
      </c>
      <c r="J87" s="87">
        <f t="shared" si="5"/>
        <v>0</v>
      </c>
    </row>
    <row r="88" spans="1:10" s="14" customFormat="1" x14ac:dyDescent="0.2">
      <c r="A88" s="79">
        <v>41</v>
      </c>
      <c r="B88" s="17" t="s">
        <v>14</v>
      </c>
      <c r="C88" s="17" t="s">
        <v>14</v>
      </c>
      <c r="D88" s="90"/>
      <c r="E88" s="90"/>
      <c r="F88" s="92"/>
      <c r="G88" s="75"/>
      <c r="H88" s="88">
        <f t="shared" si="4"/>
        <v>0</v>
      </c>
      <c r="I88" s="88">
        <f t="shared" si="3"/>
        <v>0</v>
      </c>
      <c r="J88" s="88">
        <f t="shared" si="5"/>
        <v>0</v>
      </c>
    </row>
    <row r="89" spans="1:10" s="14" customFormat="1" ht="25.5" x14ac:dyDescent="0.2">
      <c r="A89" s="78">
        <v>42</v>
      </c>
      <c r="B89" s="16">
        <v>20020598</v>
      </c>
      <c r="C89" s="17" t="s">
        <v>91</v>
      </c>
      <c r="D89" s="89" t="s">
        <v>15</v>
      </c>
      <c r="E89" s="89">
        <v>1</v>
      </c>
      <c r="F89" s="91"/>
      <c r="G89" s="74"/>
      <c r="H89" s="87">
        <f t="shared" si="4"/>
        <v>0</v>
      </c>
      <c r="I89" s="87">
        <f t="shared" si="3"/>
        <v>0</v>
      </c>
      <c r="J89" s="87">
        <f t="shared" si="5"/>
        <v>0</v>
      </c>
    </row>
    <row r="90" spans="1:10" s="14" customFormat="1" x14ac:dyDescent="0.2">
      <c r="A90" s="79">
        <v>42</v>
      </c>
      <c r="B90" s="17" t="s">
        <v>14</v>
      </c>
      <c r="C90" s="17" t="s">
        <v>14</v>
      </c>
      <c r="D90" s="90"/>
      <c r="E90" s="90"/>
      <c r="F90" s="92"/>
      <c r="G90" s="75"/>
      <c r="H90" s="88">
        <f t="shared" si="4"/>
        <v>0</v>
      </c>
      <c r="I90" s="88">
        <f t="shared" si="3"/>
        <v>0</v>
      </c>
      <c r="J90" s="88">
        <f t="shared" si="5"/>
        <v>0</v>
      </c>
    </row>
    <row r="91" spans="1:10" s="14" customFormat="1" ht="25.5" x14ac:dyDescent="0.2">
      <c r="A91" s="78">
        <v>43</v>
      </c>
      <c r="B91" s="16">
        <v>20020590</v>
      </c>
      <c r="C91" s="17" t="s">
        <v>92</v>
      </c>
      <c r="D91" s="89" t="s">
        <v>15</v>
      </c>
      <c r="E91" s="89">
        <v>1</v>
      </c>
      <c r="F91" s="91"/>
      <c r="G91" s="74"/>
      <c r="H91" s="87">
        <f t="shared" si="4"/>
        <v>0</v>
      </c>
      <c r="I91" s="87">
        <f t="shared" si="3"/>
        <v>0</v>
      </c>
      <c r="J91" s="87">
        <f t="shared" si="5"/>
        <v>0</v>
      </c>
    </row>
    <row r="92" spans="1:10" s="14" customFormat="1" x14ac:dyDescent="0.2">
      <c r="A92" s="79">
        <v>43</v>
      </c>
      <c r="B92" s="17" t="s">
        <v>14</v>
      </c>
      <c r="C92" s="17" t="s">
        <v>14</v>
      </c>
      <c r="D92" s="90"/>
      <c r="E92" s="90"/>
      <c r="F92" s="92"/>
      <c r="G92" s="75"/>
      <c r="H92" s="88">
        <f t="shared" si="4"/>
        <v>0</v>
      </c>
      <c r="I92" s="88">
        <f t="shared" si="3"/>
        <v>0</v>
      </c>
      <c r="J92" s="88">
        <f t="shared" si="5"/>
        <v>0</v>
      </c>
    </row>
    <row r="93" spans="1:10" s="14" customFormat="1" ht="25.5" x14ac:dyDescent="0.2">
      <c r="A93" s="78">
        <v>44</v>
      </c>
      <c r="B93" s="16">
        <v>20018708</v>
      </c>
      <c r="C93" s="17" t="s">
        <v>93</v>
      </c>
      <c r="D93" s="89" t="s">
        <v>15</v>
      </c>
      <c r="E93" s="89">
        <v>1</v>
      </c>
      <c r="F93" s="91"/>
      <c r="G93" s="74"/>
      <c r="H93" s="87">
        <f t="shared" si="4"/>
        <v>0</v>
      </c>
      <c r="I93" s="87">
        <f t="shared" si="3"/>
        <v>0</v>
      </c>
      <c r="J93" s="87">
        <f t="shared" si="5"/>
        <v>0</v>
      </c>
    </row>
    <row r="94" spans="1:10" s="14" customFormat="1" x14ac:dyDescent="0.2">
      <c r="A94" s="79">
        <v>44</v>
      </c>
      <c r="B94" s="17" t="s">
        <v>14</v>
      </c>
      <c r="C94" s="17" t="s">
        <v>14</v>
      </c>
      <c r="D94" s="90"/>
      <c r="E94" s="90"/>
      <c r="F94" s="92"/>
      <c r="G94" s="75"/>
      <c r="H94" s="88">
        <f t="shared" si="4"/>
        <v>0</v>
      </c>
      <c r="I94" s="88">
        <f t="shared" si="3"/>
        <v>0</v>
      </c>
      <c r="J94" s="88">
        <f t="shared" si="5"/>
        <v>0</v>
      </c>
    </row>
    <row r="95" spans="1:10" s="14" customFormat="1" ht="25.5" x14ac:dyDescent="0.2">
      <c r="A95" s="78">
        <v>45</v>
      </c>
      <c r="B95" s="16">
        <v>20018705</v>
      </c>
      <c r="C95" s="17" t="s">
        <v>94</v>
      </c>
      <c r="D95" s="89" t="s">
        <v>15</v>
      </c>
      <c r="E95" s="89">
        <v>1</v>
      </c>
      <c r="F95" s="91"/>
      <c r="G95" s="74"/>
      <c r="H95" s="87">
        <f t="shared" si="4"/>
        <v>0</v>
      </c>
      <c r="I95" s="87">
        <f t="shared" si="3"/>
        <v>0</v>
      </c>
      <c r="J95" s="87">
        <f t="shared" si="5"/>
        <v>0</v>
      </c>
    </row>
    <row r="96" spans="1:10" s="14" customFormat="1" x14ac:dyDescent="0.2">
      <c r="A96" s="79">
        <v>45</v>
      </c>
      <c r="B96" s="17" t="s">
        <v>14</v>
      </c>
      <c r="C96" s="17" t="s">
        <v>14</v>
      </c>
      <c r="D96" s="90"/>
      <c r="E96" s="90"/>
      <c r="F96" s="92"/>
      <c r="G96" s="75"/>
      <c r="H96" s="88">
        <f t="shared" si="4"/>
        <v>0</v>
      </c>
      <c r="I96" s="88">
        <f t="shared" si="3"/>
        <v>0</v>
      </c>
      <c r="J96" s="88">
        <f t="shared" si="5"/>
        <v>0</v>
      </c>
    </row>
    <row r="97" spans="1:10" s="14" customFormat="1" ht="25.5" x14ac:dyDescent="0.2">
      <c r="A97" s="78">
        <v>46</v>
      </c>
      <c r="B97" s="16">
        <v>20034197</v>
      </c>
      <c r="C97" s="17" t="s">
        <v>95</v>
      </c>
      <c r="D97" s="89" t="s">
        <v>15</v>
      </c>
      <c r="E97" s="89">
        <v>1</v>
      </c>
      <c r="F97" s="91"/>
      <c r="G97" s="43"/>
      <c r="H97" s="87">
        <f t="shared" si="4"/>
        <v>0</v>
      </c>
      <c r="I97" s="87">
        <f t="shared" si="3"/>
        <v>0</v>
      </c>
      <c r="J97" s="87">
        <f t="shared" si="5"/>
        <v>0</v>
      </c>
    </row>
    <row r="98" spans="1:10" s="14" customFormat="1" x14ac:dyDescent="0.2">
      <c r="A98" s="79">
        <v>46</v>
      </c>
      <c r="B98" s="17" t="s">
        <v>14</v>
      </c>
      <c r="C98" s="17" t="s">
        <v>14</v>
      </c>
      <c r="D98" s="90"/>
      <c r="E98" s="90"/>
      <c r="F98" s="92"/>
      <c r="G98" s="19"/>
      <c r="H98" s="88">
        <f t="shared" si="4"/>
        <v>0</v>
      </c>
      <c r="I98" s="88">
        <f t="shared" si="3"/>
        <v>0</v>
      </c>
      <c r="J98" s="88">
        <f t="shared" si="5"/>
        <v>0</v>
      </c>
    </row>
    <row r="99" spans="1:10" s="14" customFormat="1" ht="39" thickBot="1" x14ac:dyDescent="0.25">
      <c r="B99" s="20"/>
      <c r="C99" s="86" t="s">
        <v>16</v>
      </c>
      <c r="D99" s="86"/>
      <c r="E99" s="21"/>
      <c r="F99" s="22" t="str">
        <f>"suma kontrolna: "
&amp;SUM(F7:F52)</f>
        <v>suma kontrolna: 0</v>
      </c>
      <c r="G99" s="22" t="str">
        <f>"suma kontrolna: "
&amp;SUM(G7:G52)</f>
        <v>suma kontrolna: 0</v>
      </c>
      <c r="H99" s="22" t="str">
        <f>"suma kontrolna: "
&amp;SUM(H7:H52)</f>
        <v>suma kontrolna: 0</v>
      </c>
      <c r="I99" s="23" t="str">
        <f>"Całkowita wartość netto: "&amp;SUM(I7:I52)&amp;" zł"</f>
        <v>Całkowita wartość netto: 0 zł</v>
      </c>
      <c r="J99" s="23" t="str">
        <f>"Całkowita wartość brutto: "&amp;SUM(J7:J52)&amp;" zł"</f>
        <v>Całkowita wartość brutto: 0 zł</v>
      </c>
    </row>
    <row r="100" spans="1:10" s="14" customFormat="1" x14ac:dyDescent="0.2">
      <c r="B100" s="20"/>
      <c r="C100" s="24"/>
      <c r="D100" s="20"/>
      <c r="E100" s="20"/>
    </row>
    <row r="101" spans="1:10" s="14" customFormat="1" x14ac:dyDescent="0.2">
      <c r="B101" s="20"/>
      <c r="D101" s="20"/>
      <c r="E101" s="20"/>
    </row>
    <row r="102" spans="1:10" s="14" customFormat="1" ht="57.75" customHeight="1" x14ac:dyDescent="0.2">
      <c r="B102" s="20"/>
      <c r="D102" s="20"/>
      <c r="E102" s="20"/>
      <c r="F102" s="85" t="s">
        <v>13</v>
      </c>
      <c r="G102" s="85"/>
      <c r="H102" s="85"/>
      <c r="I102" s="85"/>
      <c r="J102" s="85"/>
    </row>
    <row r="103" spans="1:10" s="14" customFormat="1" x14ac:dyDescent="0.2">
      <c r="B103" s="20"/>
      <c r="D103" s="20"/>
      <c r="E103" s="20"/>
    </row>
    <row r="104" spans="1:10" s="14" customFormat="1" x14ac:dyDescent="0.2">
      <c r="B104" s="20"/>
      <c r="D104" s="20"/>
      <c r="E104" s="20"/>
    </row>
    <row r="105" spans="1:10" s="14" customFormat="1" x14ac:dyDescent="0.2">
      <c r="B105" s="20"/>
      <c r="D105" s="20"/>
      <c r="E105" s="20"/>
    </row>
    <row r="106" spans="1:10" s="14" customFormat="1" x14ac:dyDescent="0.2">
      <c r="B106" s="20"/>
      <c r="D106" s="20"/>
      <c r="E106" s="20"/>
    </row>
    <row r="107" spans="1:10" s="14" customFormat="1" x14ac:dyDescent="0.2">
      <c r="B107" s="20"/>
      <c r="D107" s="20"/>
      <c r="E107" s="20"/>
    </row>
  </sheetData>
  <sheetProtection algorithmName="SHA-512" hashValue="W+WYS1r6NXGvKqhgXwhe37I9Slv43V1tM8/iqnWN9NWilzv6cnRvJpNm9/BX/jKpedv7imYTXYE4wFUF4GdMDg==" saltValue="5CbjFi99Ha5snghZDWBkrw==" spinCount="100000" sheet="1" objects="1" scenarios="1"/>
  <mergeCells count="372">
    <mergeCell ref="A91:A92"/>
    <mergeCell ref="A93:A94"/>
    <mergeCell ref="A95:A96"/>
    <mergeCell ref="A97:A98"/>
    <mergeCell ref="A73:A74"/>
    <mergeCell ref="A75:A76"/>
    <mergeCell ref="A77:A78"/>
    <mergeCell ref="A79:A80"/>
    <mergeCell ref="A81:A82"/>
    <mergeCell ref="A83:A84"/>
    <mergeCell ref="A85:A86"/>
    <mergeCell ref="A87:A88"/>
    <mergeCell ref="A89:A90"/>
    <mergeCell ref="A55:A56"/>
    <mergeCell ref="A57:A58"/>
    <mergeCell ref="A59:A60"/>
    <mergeCell ref="A61:A62"/>
    <mergeCell ref="A63:A64"/>
    <mergeCell ref="A65:A66"/>
    <mergeCell ref="A67:A68"/>
    <mergeCell ref="A69:A70"/>
    <mergeCell ref="A71:A72"/>
    <mergeCell ref="A37:A38"/>
    <mergeCell ref="A39:A40"/>
    <mergeCell ref="A41:A42"/>
    <mergeCell ref="A43:A44"/>
    <mergeCell ref="A45:A46"/>
    <mergeCell ref="A47:A48"/>
    <mergeCell ref="A49:A50"/>
    <mergeCell ref="A51:A52"/>
    <mergeCell ref="A53:A54"/>
    <mergeCell ref="A19:A20"/>
    <mergeCell ref="A21:A22"/>
    <mergeCell ref="A23:A24"/>
    <mergeCell ref="A25:A26"/>
    <mergeCell ref="A27:A28"/>
    <mergeCell ref="A29:A30"/>
    <mergeCell ref="A31:A32"/>
    <mergeCell ref="A33:A34"/>
    <mergeCell ref="A35:A36"/>
    <mergeCell ref="B1:J1"/>
    <mergeCell ref="A2:J2"/>
    <mergeCell ref="A3:J3"/>
    <mergeCell ref="A7:A8"/>
    <mergeCell ref="A9:A10"/>
    <mergeCell ref="A11:A12"/>
    <mergeCell ref="A13:A14"/>
    <mergeCell ref="A15:A16"/>
    <mergeCell ref="A17:A18"/>
    <mergeCell ref="J9:J10"/>
    <mergeCell ref="D11:D12"/>
    <mergeCell ref="E11:E12"/>
    <mergeCell ref="F11:F12"/>
    <mergeCell ref="G11:G12"/>
    <mergeCell ref="H11:H12"/>
    <mergeCell ref="I11:I12"/>
    <mergeCell ref="J11:J12"/>
    <mergeCell ref="D9:D10"/>
    <mergeCell ref="E9:E10"/>
    <mergeCell ref="F9:F10"/>
    <mergeCell ref="G9:G10"/>
    <mergeCell ref="H9:H10"/>
    <mergeCell ref="I9:I10"/>
    <mergeCell ref="J13:J14"/>
    <mergeCell ref="D15:D16"/>
    <mergeCell ref="E15:E16"/>
    <mergeCell ref="F15:F16"/>
    <mergeCell ref="G15:G16"/>
    <mergeCell ref="H15:H16"/>
    <mergeCell ref="I15:I16"/>
    <mergeCell ref="J15:J16"/>
    <mergeCell ref="D13:D14"/>
    <mergeCell ref="E13:E14"/>
    <mergeCell ref="F13:F14"/>
    <mergeCell ref="G13:G14"/>
    <mergeCell ref="H13:H14"/>
    <mergeCell ref="I13:I14"/>
    <mergeCell ref="J17:J18"/>
    <mergeCell ref="D19:D20"/>
    <mergeCell ref="E19:E20"/>
    <mergeCell ref="F19:F20"/>
    <mergeCell ref="G19:G20"/>
    <mergeCell ref="H19:H20"/>
    <mergeCell ref="I19:I20"/>
    <mergeCell ref="J19:J20"/>
    <mergeCell ref="D17:D18"/>
    <mergeCell ref="E17:E18"/>
    <mergeCell ref="F17:F18"/>
    <mergeCell ref="G17:G18"/>
    <mergeCell ref="H17:H18"/>
    <mergeCell ref="I17:I18"/>
    <mergeCell ref="J21:J22"/>
    <mergeCell ref="D23:D24"/>
    <mergeCell ref="E23:E24"/>
    <mergeCell ref="F23:F24"/>
    <mergeCell ref="G23:G24"/>
    <mergeCell ref="H23:H24"/>
    <mergeCell ref="I23:I24"/>
    <mergeCell ref="J23:J24"/>
    <mergeCell ref="D21:D22"/>
    <mergeCell ref="E21:E22"/>
    <mergeCell ref="F21:F22"/>
    <mergeCell ref="G21:G22"/>
    <mergeCell ref="H21:H22"/>
    <mergeCell ref="I21:I22"/>
    <mergeCell ref="J25:J26"/>
    <mergeCell ref="D27:D28"/>
    <mergeCell ref="E27:E28"/>
    <mergeCell ref="F27:F28"/>
    <mergeCell ref="G27:G28"/>
    <mergeCell ref="H27:H28"/>
    <mergeCell ref="I27:I28"/>
    <mergeCell ref="J27:J28"/>
    <mergeCell ref="D25:D26"/>
    <mergeCell ref="E25:E26"/>
    <mergeCell ref="F25:F26"/>
    <mergeCell ref="G25:G26"/>
    <mergeCell ref="H25:H26"/>
    <mergeCell ref="I25:I26"/>
    <mergeCell ref="J29:J30"/>
    <mergeCell ref="D31:D32"/>
    <mergeCell ref="E31:E32"/>
    <mergeCell ref="F31:F32"/>
    <mergeCell ref="G31:G32"/>
    <mergeCell ref="H31:H32"/>
    <mergeCell ref="I31:I32"/>
    <mergeCell ref="J31:J32"/>
    <mergeCell ref="D29:D30"/>
    <mergeCell ref="E29:E30"/>
    <mergeCell ref="F29:F30"/>
    <mergeCell ref="G29:G30"/>
    <mergeCell ref="H29:H30"/>
    <mergeCell ref="I29:I30"/>
    <mergeCell ref="J33:J34"/>
    <mergeCell ref="D35:D36"/>
    <mergeCell ref="E35:E36"/>
    <mergeCell ref="F35:F36"/>
    <mergeCell ref="G35:G36"/>
    <mergeCell ref="H35:H36"/>
    <mergeCell ref="I35:I36"/>
    <mergeCell ref="J35:J36"/>
    <mergeCell ref="D33:D34"/>
    <mergeCell ref="E33:E34"/>
    <mergeCell ref="F33:F34"/>
    <mergeCell ref="G33:G34"/>
    <mergeCell ref="H33:H34"/>
    <mergeCell ref="I33:I34"/>
    <mergeCell ref="J37:J38"/>
    <mergeCell ref="D39:D40"/>
    <mergeCell ref="E39:E40"/>
    <mergeCell ref="F39:F40"/>
    <mergeCell ref="G39:G40"/>
    <mergeCell ref="H39:H40"/>
    <mergeCell ref="I39:I40"/>
    <mergeCell ref="J39:J40"/>
    <mergeCell ref="D37:D38"/>
    <mergeCell ref="E37:E38"/>
    <mergeCell ref="F37:F38"/>
    <mergeCell ref="G37:G38"/>
    <mergeCell ref="H37:H38"/>
    <mergeCell ref="I37:I38"/>
    <mergeCell ref="J41:J42"/>
    <mergeCell ref="D43:D44"/>
    <mergeCell ref="E43:E44"/>
    <mergeCell ref="F43:F44"/>
    <mergeCell ref="G43:G44"/>
    <mergeCell ref="H43:H44"/>
    <mergeCell ref="I43:I44"/>
    <mergeCell ref="J43:J44"/>
    <mergeCell ref="D41:D42"/>
    <mergeCell ref="E41:E42"/>
    <mergeCell ref="F41:F42"/>
    <mergeCell ref="G41:G42"/>
    <mergeCell ref="H41:H42"/>
    <mergeCell ref="I41:I42"/>
    <mergeCell ref="J45:J46"/>
    <mergeCell ref="D47:D48"/>
    <mergeCell ref="E47:E48"/>
    <mergeCell ref="F47:F48"/>
    <mergeCell ref="G47:G48"/>
    <mergeCell ref="H47:H48"/>
    <mergeCell ref="I47:I48"/>
    <mergeCell ref="J47:J48"/>
    <mergeCell ref="D45:D46"/>
    <mergeCell ref="E45:E46"/>
    <mergeCell ref="F45:F46"/>
    <mergeCell ref="G45:G46"/>
    <mergeCell ref="H45:H46"/>
    <mergeCell ref="I45:I46"/>
    <mergeCell ref="F53:F54"/>
    <mergeCell ref="G53:G54"/>
    <mergeCell ref="H53:H54"/>
    <mergeCell ref="I53:I54"/>
    <mergeCell ref="J49:J50"/>
    <mergeCell ref="D51:D52"/>
    <mergeCell ref="E51:E52"/>
    <mergeCell ref="F51:F52"/>
    <mergeCell ref="G51:G52"/>
    <mergeCell ref="H51:H52"/>
    <mergeCell ref="I51:I52"/>
    <mergeCell ref="J51:J52"/>
    <mergeCell ref="D49:D50"/>
    <mergeCell ref="E49:E50"/>
    <mergeCell ref="F49:F50"/>
    <mergeCell ref="G49:G50"/>
    <mergeCell ref="H49:H50"/>
    <mergeCell ref="I49:I50"/>
    <mergeCell ref="I7:I8"/>
    <mergeCell ref="J7:J8"/>
    <mergeCell ref="D57:D58"/>
    <mergeCell ref="E57:E58"/>
    <mergeCell ref="F57:F58"/>
    <mergeCell ref="G57:G58"/>
    <mergeCell ref="H57:H58"/>
    <mergeCell ref="I57:I58"/>
    <mergeCell ref="J57:J58"/>
    <mergeCell ref="D7:D8"/>
    <mergeCell ref="E7:E8"/>
    <mergeCell ref="F7:F8"/>
    <mergeCell ref="G7:G8"/>
    <mergeCell ref="H7:H8"/>
    <mergeCell ref="J53:J54"/>
    <mergeCell ref="D55:D56"/>
    <mergeCell ref="E55:E56"/>
    <mergeCell ref="F55:F56"/>
    <mergeCell ref="G55:G56"/>
    <mergeCell ref="H55:H56"/>
    <mergeCell ref="I55:I56"/>
    <mergeCell ref="J55:J56"/>
    <mergeCell ref="D53:D54"/>
    <mergeCell ref="E53:E54"/>
    <mergeCell ref="H59:H60"/>
    <mergeCell ref="I59:I60"/>
    <mergeCell ref="J59:J60"/>
    <mergeCell ref="D61:D62"/>
    <mergeCell ref="E61:E62"/>
    <mergeCell ref="F61:F62"/>
    <mergeCell ref="G61:G62"/>
    <mergeCell ref="H61:H62"/>
    <mergeCell ref="I61:I62"/>
    <mergeCell ref="J61:J62"/>
    <mergeCell ref="D59:D60"/>
    <mergeCell ref="E59:E60"/>
    <mergeCell ref="F59:F60"/>
    <mergeCell ref="G59:G60"/>
    <mergeCell ref="J63:J64"/>
    <mergeCell ref="D65:D66"/>
    <mergeCell ref="E65:E66"/>
    <mergeCell ref="F65:F66"/>
    <mergeCell ref="G65:G66"/>
    <mergeCell ref="H65:H66"/>
    <mergeCell ref="I65:I66"/>
    <mergeCell ref="J65:J66"/>
    <mergeCell ref="D63:D64"/>
    <mergeCell ref="E63:E64"/>
    <mergeCell ref="F63:F64"/>
    <mergeCell ref="G63:G64"/>
    <mergeCell ref="H63:H64"/>
    <mergeCell ref="I63:I64"/>
    <mergeCell ref="J67:J68"/>
    <mergeCell ref="D69:D70"/>
    <mergeCell ref="E69:E70"/>
    <mergeCell ref="F69:F70"/>
    <mergeCell ref="G69:G70"/>
    <mergeCell ref="H69:H70"/>
    <mergeCell ref="I69:I70"/>
    <mergeCell ref="J69:J70"/>
    <mergeCell ref="D67:D68"/>
    <mergeCell ref="E67:E68"/>
    <mergeCell ref="F67:F68"/>
    <mergeCell ref="G67:G68"/>
    <mergeCell ref="H67:H68"/>
    <mergeCell ref="I67:I68"/>
    <mergeCell ref="J71:J72"/>
    <mergeCell ref="D73:D74"/>
    <mergeCell ref="E73:E74"/>
    <mergeCell ref="F73:F74"/>
    <mergeCell ref="G73:G74"/>
    <mergeCell ref="H73:H74"/>
    <mergeCell ref="I73:I74"/>
    <mergeCell ref="J73:J74"/>
    <mergeCell ref="D71:D72"/>
    <mergeCell ref="E71:E72"/>
    <mergeCell ref="F71:F72"/>
    <mergeCell ref="G71:G72"/>
    <mergeCell ref="H71:H72"/>
    <mergeCell ref="I71:I72"/>
    <mergeCell ref="J75:J76"/>
    <mergeCell ref="D77:D78"/>
    <mergeCell ref="E77:E78"/>
    <mergeCell ref="F77:F78"/>
    <mergeCell ref="G77:G78"/>
    <mergeCell ref="H77:H78"/>
    <mergeCell ref="I77:I78"/>
    <mergeCell ref="J77:J78"/>
    <mergeCell ref="D75:D76"/>
    <mergeCell ref="E75:E76"/>
    <mergeCell ref="F75:F76"/>
    <mergeCell ref="G75:G76"/>
    <mergeCell ref="H75:H76"/>
    <mergeCell ref="I75:I76"/>
    <mergeCell ref="J79:J80"/>
    <mergeCell ref="D81:D82"/>
    <mergeCell ref="E81:E82"/>
    <mergeCell ref="F81:F82"/>
    <mergeCell ref="G81:G82"/>
    <mergeCell ref="H81:H82"/>
    <mergeCell ref="I81:I82"/>
    <mergeCell ref="J81:J82"/>
    <mergeCell ref="D79:D80"/>
    <mergeCell ref="E79:E80"/>
    <mergeCell ref="F79:F80"/>
    <mergeCell ref="G79:G80"/>
    <mergeCell ref="H79:H80"/>
    <mergeCell ref="I79:I80"/>
    <mergeCell ref="J83:J84"/>
    <mergeCell ref="D85:D86"/>
    <mergeCell ref="E85:E86"/>
    <mergeCell ref="F85:F86"/>
    <mergeCell ref="G85:G86"/>
    <mergeCell ref="H85:H86"/>
    <mergeCell ref="I85:I86"/>
    <mergeCell ref="J85:J86"/>
    <mergeCell ref="D83:D84"/>
    <mergeCell ref="E83:E84"/>
    <mergeCell ref="F83:F84"/>
    <mergeCell ref="G83:G84"/>
    <mergeCell ref="H83:H84"/>
    <mergeCell ref="I83:I84"/>
    <mergeCell ref="J87:J88"/>
    <mergeCell ref="D89:D90"/>
    <mergeCell ref="E89:E90"/>
    <mergeCell ref="F89:F90"/>
    <mergeCell ref="G89:G90"/>
    <mergeCell ref="H89:H90"/>
    <mergeCell ref="I89:I90"/>
    <mergeCell ref="J89:J90"/>
    <mergeCell ref="D87:D88"/>
    <mergeCell ref="E87:E88"/>
    <mergeCell ref="F87:F88"/>
    <mergeCell ref="G87:G88"/>
    <mergeCell ref="H87:H88"/>
    <mergeCell ref="I87:I88"/>
    <mergeCell ref="J91:J92"/>
    <mergeCell ref="D93:D94"/>
    <mergeCell ref="E93:E94"/>
    <mergeCell ref="F93:F94"/>
    <mergeCell ref="G93:G94"/>
    <mergeCell ref="H93:H94"/>
    <mergeCell ref="I93:I94"/>
    <mergeCell ref="J93:J94"/>
    <mergeCell ref="D91:D92"/>
    <mergeCell ref="E91:E92"/>
    <mergeCell ref="F91:F92"/>
    <mergeCell ref="G91:G92"/>
    <mergeCell ref="H91:H92"/>
    <mergeCell ref="I91:I92"/>
    <mergeCell ref="F102:J102"/>
    <mergeCell ref="C99:D99"/>
    <mergeCell ref="J95:J96"/>
    <mergeCell ref="D97:D98"/>
    <mergeCell ref="E97:E98"/>
    <mergeCell ref="F97:F98"/>
    <mergeCell ref="H97:H98"/>
    <mergeCell ref="I97:I98"/>
    <mergeCell ref="J97:J98"/>
    <mergeCell ref="D95:D96"/>
    <mergeCell ref="E95:E96"/>
    <mergeCell ref="F95:F96"/>
    <mergeCell ref="G95:G96"/>
    <mergeCell ref="H95:H96"/>
    <mergeCell ref="I95:I96"/>
  </mergeCells>
  <conditionalFormatting sqref="B108:B1048576 B1:B4">
    <cfRule type="duplicateValues" dxfId="94" priority="23"/>
  </conditionalFormatting>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opLeftCell="A175" workbookViewId="0">
      <selection activeCell="O1" sqref="O1"/>
    </sheetView>
  </sheetViews>
  <sheetFormatPr defaultColWidth="8.85546875" defaultRowHeight="12.75" x14ac:dyDescent="0.2"/>
  <cols>
    <col min="1" max="1" width="4.7109375" style="2" customWidth="1"/>
    <col min="2" max="2" width="10.5703125" style="10" customWidth="1"/>
    <col min="3" max="3" width="37.7109375" style="2" customWidth="1"/>
    <col min="4" max="4" width="18.5703125" style="10" customWidth="1"/>
    <col min="5" max="5" width="8.57031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IV</v>
      </c>
      <c r="B3" s="82"/>
      <c r="C3" s="82"/>
      <c r="D3" s="82"/>
      <c r="E3" s="82"/>
      <c r="F3" s="82"/>
      <c r="G3" s="82"/>
      <c r="H3" s="82"/>
      <c r="I3" s="82"/>
      <c r="J3" s="82"/>
    </row>
    <row r="4" spans="1:10" x14ac:dyDescent="0.2">
      <c r="A4" s="3" t="s">
        <v>330</v>
      </c>
      <c r="B4" s="3" t="s">
        <v>329</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New England Biolabs lub oferowanego produktu równoważnego</v>
      </c>
      <c r="C5" s="11" t="str">
        <f xml:space="preserve"> "Wzorcowa nazwa produktu " &amp;B4&amp;" lub oferowanego produktu równoważnego"</f>
        <v>Wzorcowa nazwa produktu New England Biolabs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x14ac:dyDescent="0.2">
      <c r="A7" s="15">
        <v>1</v>
      </c>
      <c r="B7" s="16" t="s">
        <v>98</v>
      </c>
      <c r="C7" s="17" t="s">
        <v>99</v>
      </c>
      <c r="D7" s="89" t="s">
        <v>100</v>
      </c>
      <c r="E7" s="89">
        <v>2</v>
      </c>
      <c r="F7" s="93">
        <v>1178.55</v>
      </c>
      <c r="G7" s="74">
        <v>0.23</v>
      </c>
      <c r="H7" s="87">
        <f>F7+F7*G7</f>
        <v>1449.6165000000001</v>
      </c>
      <c r="I7" s="87">
        <f>E7*F7</f>
        <v>2357.1</v>
      </c>
      <c r="J7" s="87">
        <f>H7*E7</f>
        <v>2899.2330000000002</v>
      </c>
    </row>
    <row r="8" spans="1:10" s="14" customFormat="1" x14ac:dyDescent="0.2">
      <c r="A8" s="18">
        <v>1</v>
      </c>
      <c r="B8" s="25" t="s">
        <v>14</v>
      </c>
      <c r="C8" s="25" t="s">
        <v>14</v>
      </c>
      <c r="D8" s="90"/>
      <c r="E8" s="90"/>
      <c r="F8" s="94"/>
      <c r="G8" s="75"/>
      <c r="H8" s="88"/>
      <c r="I8" s="88"/>
      <c r="J8" s="88"/>
    </row>
    <row r="9" spans="1:10" s="14" customFormat="1" x14ac:dyDescent="0.2">
      <c r="A9" s="18">
        <v>2</v>
      </c>
      <c r="B9" s="16" t="s">
        <v>101</v>
      </c>
      <c r="C9" s="17" t="s">
        <v>102</v>
      </c>
      <c r="D9" s="89" t="s">
        <v>100</v>
      </c>
      <c r="E9" s="89">
        <v>2</v>
      </c>
      <c r="F9" s="93">
        <v>1322.61</v>
      </c>
      <c r="G9" s="74">
        <v>0.23</v>
      </c>
      <c r="H9" s="87">
        <f>F9+F9*G9</f>
        <v>1626.8102999999999</v>
      </c>
      <c r="I9" s="87">
        <f>E9*F9</f>
        <v>2645.22</v>
      </c>
      <c r="J9" s="87">
        <f>H9*E9</f>
        <v>3253.6205999999997</v>
      </c>
    </row>
    <row r="10" spans="1:10" s="14" customFormat="1" x14ac:dyDescent="0.2">
      <c r="A10" s="15">
        <v>2</v>
      </c>
      <c r="B10" s="25" t="s">
        <v>14</v>
      </c>
      <c r="C10" s="25" t="s">
        <v>14</v>
      </c>
      <c r="D10" s="90"/>
      <c r="E10" s="90"/>
      <c r="F10" s="94"/>
      <c r="G10" s="75"/>
      <c r="H10" s="88"/>
      <c r="I10" s="88"/>
      <c r="J10" s="88"/>
    </row>
    <row r="11" spans="1:10" s="14" customFormat="1" x14ac:dyDescent="0.2">
      <c r="A11" s="18">
        <v>3</v>
      </c>
      <c r="B11" s="16" t="s">
        <v>103</v>
      </c>
      <c r="C11" s="17" t="s">
        <v>104</v>
      </c>
      <c r="D11" s="89" t="s">
        <v>105</v>
      </c>
      <c r="E11" s="89">
        <v>1</v>
      </c>
      <c r="F11" s="93">
        <v>1213.47</v>
      </c>
      <c r="G11" s="74">
        <v>0.23</v>
      </c>
      <c r="H11" s="87">
        <f>F11+F11*G11</f>
        <v>1492.5681</v>
      </c>
      <c r="I11" s="87">
        <f>E11*F11</f>
        <v>1213.47</v>
      </c>
      <c r="J11" s="87">
        <f>H11*E11</f>
        <v>1492.5681</v>
      </c>
    </row>
    <row r="12" spans="1:10" s="14" customFormat="1" x14ac:dyDescent="0.2">
      <c r="A12" s="15">
        <v>3</v>
      </c>
      <c r="B12" s="25" t="s">
        <v>14</v>
      </c>
      <c r="C12" s="25" t="s">
        <v>14</v>
      </c>
      <c r="D12" s="90"/>
      <c r="E12" s="90"/>
      <c r="F12" s="94"/>
      <c r="G12" s="75"/>
      <c r="H12" s="88"/>
      <c r="I12" s="88"/>
      <c r="J12" s="88"/>
    </row>
    <row r="13" spans="1:10" s="14" customFormat="1" x14ac:dyDescent="0.2">
      <c r="A13" s="18">
        <v>4</v>
      </c>
      <c r="B13" s="16" t="s">
        <v>106</v>
      </c>
      <c r="C13" s="17" t="s">
        <v>107</v>
      </c>
      <c r="D13" s="89" t="s">
        <v>108</v>
      </c>
      <c r="E13" s="89">
        <v>1</v>
      </c>
      <c r="F13" s="93">
        <v>1165.46</v>
      </c>
      <c r="G13" s="74">
        <v>0.23</v>
      </c>
      <c r="H13" s="87">
        <f>F13+F13*G13</f>
        <v>1433.5158000000001</v>
      </c>
      <c r="I13" s="87">
        <f>E13*F13</f>
        <v>1165.46</v>
      </c>
      <c r="J13" s="87">
        <f>H13*E13</f>
        <v>1433.5158000000001</v>
      </c>
    </row>
    <row r="14" spans="1:10" s="14" customFormat="1" x14ac:dyDescent="0.2">
      <c r="A14" s="18">
        <v>4</v>
      </c>
      <c r="B14" s="25" t="s">
        <v>14</v>
      </c>
      <c r="C14" s="25" t="s">
        <v>14</v>
      </c>
      <c r="D14" s="90"/>
      <c r="E14" s="90"/>
      <c r="F14" s="94"/>
      <c r="G14" s="75"/>
      <c r="H14" s="88"/>
      <c r="I14" s="88"/>
      <c r="J14" s="88"/>
    </row>
    <row r="15" spans="1:10" s="14" customFormat="1" x14ac:dyDescent="0.2">
      <c r="A15" s="18">
        <v>5</v>
      </c>
      <c r="B15" s="16" t="s">
        <v>109</v>
      </c>
      <c r="C15" s="17" t="s">
        <v>110</v>
      </c>
      <c r="D15" s="89" t="s">
        <v>111</v>
      </c>
      <c r="E15" s="89">
        <v>1</v>
      </c>
      <c r="F15" s="93">
        <v>200.79</v>
      </c>
      <c r="G15" s="74">
        <v>0.23</v>
      </c>
      <c r="H15" s="87">
        <f>F15+F15*G15</f>
        <v>246.9717</v>
      </c>
      <c r="I15" s="87">
        <f>E15*F15</f>
        <v>200.79</v>
      </c>
      <c r="J15" s="87">
        <f>H15*E15</f>
        <v>246.9717</v>
      </c>
    </row>
    <row r="16" spans="1:10" s="14" customFormat="1" x14ac:dyDescent="0.2">
      <c r="A16" s="18">
        <v>5</v>
      </c>
      <c r="B16" s="25" t="s">
        <v>14</v>
      </c>
      <c r="C16" s="25" t="s">
        <v>14</v>
      </c>
      <c r="D16" s="90"/>
      <c r="E16" s="90"/>
      <c r="F16" s="94"/>
      <c r="G16" s="75"/>
      <c r="H16" s="88"/>
      <c r="I16" s="88"/>
      <c r="J16" s="88"/>
    </row>
    <row r="17" spans="1:10" s="14" customFormat="1" x14ac:dyDescent="0.2">
      <c r="A17" s="15">
        <v>6</v>
      </c>
      <c r="B17" s="16" t="s">
        <v>112</v>
      </c>
      <c r="C17" s="17" t="s">
        <v>113</v>
      </c>
      <c r="D17" s="89" t="s">
        <v>114</v>
      </c>
      <c r="E17" s="89">
        <v>1</v>
      </c>
      <c r="F17" s="93">
        <v>742.05</v>
      </c>
      <c r="G17" s="74">
        <v>0.23</v>
      </c>
      <c r="H17" s="87">
        <f>F17+F17*G17</f>
        <v>912.72149999999999</v>
      </c>
      <c r="I17" s="87">
        <f>E17*F17</f>
        <v>742.05</v>
      </c>
      <c r="J17" s="87">
        <f>H17*E17</f>
        <v>912.72149999999999</v>
      </c>
    </row>
    <row r="18" spans="1:10" s="14" customFormat="1" x14ac:dyDescent="0.2">
      <c r="A18" s="18">
        <v>6</v>
      </c>
      <c r="B18" s="25" t="s">
        <v>14</v>
      </c>
      <c r="C18" s="25" t="s">
        <v>14</v>
      </c>
      <c r="D18" s="90"/>
      <c r="E18" s="90"/>
      <c r="F18" s="94"/>
      <c r="G18" s="75"/>
      <c r="H18" s="88"/>
      <c r="I18" s="88"/>
      <c r="J18" s="88"/>
    </row>
    <row r="19" spans="1:10" s="14" customFormat="1" x14ac:dyDescent="0.2">
      <c r="A19" s="18">
        <v>7</v>
      </c>
      <c r="B19" s="16" t="s">
        <v>115</v>
      </c>
      <c r="C19" s="17" t="s">
        <v>116</v>
      </c>
      <c r="D19" s="89" t="s">
        <v>117</v>
      </c>
      <c r="E19" s="89">
        <v>1</v>
      </c>
      <c r="F19" s="93">
        <v>737.69</v>
      </c>
      <c r="G19" s="74">
        <v>0.23</v>
      </c>
      <c r="H19" s="87">
        <f>F19+F19*G19</f>
        <v>907.35870000000011</v>
      </c>
      <c r="I19" s="87">
        <f>E19*F19</f>
        <v>737.69</v>
      </c>
      <c r="J19" s="87">
        <f>H19*E19</f>
        <v>907.35870000000011</v>
      </c>
    </row>
    <row r="20" spans="1:10" s="14" customFormat="1" x14ac:dyDescent="0.2">
      <c r="A20" s="15">
        <v>7</v>
      </c>
      <c r="B20" s="25" t="s">
        <v>14</v>
      </c>
      <c r="C20" s="25" t="s">
        <v>14</v>
      </c>
      <c r="D20" s="90"/>
      <c r="E20" s="90"/>
      <c r="F20" s="94"/>
      <c r="G20" s="75"/>
      <c r="H20" s="88"/>
      <c r="I20" s="88"/>
      <c r="J20" s="88"/>
    </row>
    <row r="21" spans="1:10" s="14" customFormat="1" x14ac:dyDescent="0.2">
      <c r="A21" s="18">
        <v>8</v>
      </c>
      <c r="B21" s="16" t="s">
        <v>118</v>
      </c>
      <c r="C21" s="17" t="s">
        <v>119</v>
      </c>
      <c r="D21" s="89" t="s">
        <v>120</v>
      </c>
      <c r="E21" s="89">
        <v>1</v>
      </c>
      <c r="F21" s="93">
        <v>1615.05</v>
      </c>
      <c r="G21" s="74">
        <v>0.23</v>
      </c>
      <c r="H21" s="87">
        <f>F21+F21*G21</f>
        <v>1986.5115000000001</v>
      </c>
      <c r="I21" s="87">
        <f>E21*F21</f>
        <v>1615.05</v>
      </c>
      <c r="J21" s="87">
        <f>H21*E21</f>
        <v>1986.5115000000001</v>
      </c>
    </row>
    <row r="22" spans="1:10" s="14" customFormat="1" x14ac:dyDescent="0.2">
      <c r="A22" s="15">
        <v>8</v>
      </c>
      <c r="B22" s="25" t="s">
        <v>14</v>
      </c>
      <c r="C22" s="25" t="s">
        <v>14</v>
      </c>
      <c r="D22" s="90"/>
      <c r="E22" s="90"/>
      <c r="F22" s="94"/>
      <c r="G22" s="75"/>
      <c r="H22" s="88"/>
      <c r="I22" s="88"/>
      <c r="J22" s="88"/>
    </row>
    <row r="23" spans="1:10" s="14" customFormat="1" x14ac:dyDescent="0.2">
      <c r="A23" s="18">
        <v>9</v>
      </c>
      <c r="B23" s="16" t="s">
        <v>121</v>
      </c>
      <c r="C23" s="17" t="s">
        <v>122</v>
      </c>
      <c r="D23" s="89" t="s">
        <v>123</v>
      </c>
      <c r="E23" s="89">
        <v>1</v>
      </c>
      <c r="F23" s="93">
        <v>1108.71</v>
      </c>
      <c r="G23" s="74">
        <v>0.23</v>
      </c>
      <c r="H23" s="87">
        <f>F23+F23*G23</f>
        <v>1363.7133000000001</v>
      </c>
      <c r="I23" s="87">
        <f>E23*F23</f>
        <v>1108.71</v>
      </c>
      <c r="J23" s="87">
        <f>H23*E23</f>
        <v>1363.7133000000001</v>
      </c>
    </row>
    <row r="24" spans="1:10" s="14" customFormat="1" x14ac:dyDescent="0.2">
      <c r="A24" s="18">
        <v>9</v>
      </c>
      <c r="B24" s="25" t="s">
        <v>14</v>
      </c>
      <c r="C24" s="25" t="s">
        <v>14</v>
      </c>
      <c r="D24" s="90"/>
      <c r="E24" s="90"/>
      <c r="F24" s="94"/>
      <c r="G24" s="75"/>
      <c r="H24" s="88"/>
      <c r="I24" s="88"/>
      <c r="J24" s="88"/>
    </row>
    <row r="25" spans="1:10" s="14" customFormat="1" x14ac:dyDescent="0.2">
      <c r="A25" s="15">
        <v>10</v>
      </c>
      <c r="B25" s="16" t="s">
        <v>124</v>
      </c>
      <c r="C25" s="17" t="s">
        <v>125</v>
      </c>
      <c r="D25" s="89" t="s">
        <v>126</v>
      </c>
      <c r="E25" s="89">
        <v>1</v>
      </c>
      <c r="F25" s="93">
        <v>1196.01</v>
      </c>
      <c r="G25" s="74">
        <v>0.23</v>
      </c>
      <c r="H25" s="87">
        <f>F25+F25*G25</f>
        <v>1471.0923</v>
      </c>
      <c r="I25" s="87">
        <f>E25*F25</f>
        <v>1196.01</v>
      </c>
      <c r="J25" s="87">
        <f>H25*E25</f>
        <v>1471.0923</v>
      </c>
    </row>
    <row r="26" spans="1:10" s="14" customFormat="1" x14ac:dyDescent="0.2">
      <c r="A26" s="18">
        <v>10</v>
      </c>
      <c r="B26" s="25" t="s">
        <v>14</v>
      </c>
      <c r="C26" s="25" t="s">
        <v>14</v>
      </c>
      <c r="D26" s="90"/>
      <c r="E26" s="90"/>
      <c r="F26" s="94"/>
      <c r="G26" s="75"/>
      <c r="H26" s="88"/>
      <c r="I26" s="88"/>
      <c r="J26" s="88"/>
    </row>
    <row r="27" spans="1:10" s="14" customFormat="1" x14ac:dyDescent="0.2">
      <c r="A27" s="18">
        <v>11</v>
      </c>
      <c r="B27" s="16" t="s">
        <v>127</v>
      </c>
      <c r="C27" s="17" t="s">
        <v>128</v>
      </c>
      <c r="D27" s="89" t="s">
        <v>129</v>
      </c>
      <c r="E27" s="89">
        <v>1</v>
      </c>
      <c r="F27" s="93">
        <v>244.44</v>
      </c>
      <c r="G27" s="74">
        <v>0.23</v>
      </c>
      <c r="H27" s="87">
        <f>F27+F27*G27</f>
        <v>300.66120000000001</v>
      </c>
      <c r="I27" s="87">
        <f>E27*F27</f>
        <v>244.44</v>
      </c>
      <c r="J27" s="87">
        <f>H27*E27</f>
        <v>300.66120000000001</v>
      </c>
    </row>
    <row r="28" spans="1:10" s="14" customFormat="1" x14ac:dyDescent="0.2">
      <c r="A28" s="15">
        <v>11</v>
      </c>
      <c r="B28" s="25" t="s">
        <v>14</v>
      </c>
      <c r="C28" s="25" t="s">
        <v>14</v>
      </c>
      <c r="D28" s="90"/>
      <c r="E28" s="90"/>
      <c r="F28" s="94"/>
      <c r="G28" s="75"/>
      <c r="H28" s="88"/>
      <c r="I28" s="88"/>
      <c r="J28" s="88"/>
    </row>
    <row r="29" spans="1:10" s="14" customFormat="1" x14ac:dyDescent="0.2">
      <c r="A29" s="18">
        <v>12</v>
      </c>
      <c r="B29" s="16" t="s">
        <v>130</v>
      </c>
      <c r="C29" s="17" t="s">
        <v>131</v>
      </c>
      <c r="D29" s="89" t="s">
        <v>132</v>
      </c>
      <c r="E29" s="89">
        <v>2</v>
      </c>
      <c r="F29" s="93">
        <v>1091.25</v>
      </c>
      <c r="G29" s="74">
        <v>0.23</v>
      </c>
      <c r="H29" s="87">
        <f>F29+F29*G29</f>
        <v>1342.2375</v>
      </c>
      <c r="I29" s="87">
        <f>E29*F29</f>
        <v>2182.5</v>
      </c>
      <c r="J29" s="87">
        <f>H29*E29</f>
        <v>2684.4749999999999</v>
      </c>
    </row>
    <row r="30" spans="1:10" s="14" customFormat="1" x14ac:dyDescent="0.2">
      <c r="A30" s="18">
        <v>12</v>
      </c>
      <c r="B30" s="25" t="s">
        <v>14</v>
      </c>
      <c r="C30" s="25" t="s">
        <v>14</v>
      </c>
      <c r="D30" s="90"/>
      <c r="E30" s="90"/>
      <c r="F30" s="94"/>
      <c r="G30" s="75"/>
      <c r="H30" s="88"/>
      <c r="I30" s="88"/>
      <c r="J30" s="88"/>
    </row>
    <row r="31" spans="1:10" s="14" customFormat="1" x14ac:dyDescent="0.2">
      <c r="A31" s="15">
        <v>13</v>
      </c>
      <c r="B31" s="16" t="s">
        <v>133</v>
      </c>
      <c r="C31" s="17" t="s">
        <v>134</v>
      </c>
      <c r="D31" s="89" t="s">
        <v>132</v>
      </c>
      <c r="E31" s="89">
        <v>1</v>
      </c>
      <c r="F31" s="93">
        <v>1073.79</v>
      </c>
      <c r="G31" s="74">
        <v>0.23</v>
      </c>
      <c r="H31" s="87">
        <f>F31+F31*G31</f>
        <v>1320.7617</v>
      </c>
      <c r="I31" s="87">
        <f>E31*F31</f>
        <v>1073.79</v>
      </c>
      <c r="J31" s="87">
        <f>H31*E31</f>
        <v>1320.7617</v>
      </c>
    </row>
    <row r="32" spans="1:10" s="14" customFormat="1" x14ac:dyDescent="0.2">
      <c r="A32" s="18">
        <v>13</v>
      </c>
      <c r="B32" s="25" t="s">
        <v>14</v>
      </c>
      <c r="C32" s="25" t="s">
        <v>14</v>
      </c>
      <c r="D32" s="90"/>
      <c r="E32" s="90"/>
      <c r="F32" s="94"/>
      <c r="G32" s="75"/>
      <c r="H32" s="88"/>
      <c r="I32" s="88"/>
      <c r="J32" s="88"/>
    </row>
    <row r="33" spans="1:10" s="14" customFormat="1" x14ac:dyDescent="0.2">
      <c r="A33" s="18">
        <v>14</v>
      </c>
      <c r="B33" s="16" t="s">
        <v>135</v>
      </c>
      <c r="C33" s="17" t="s">
        <v>136</v>
      </c>
      <c r="D33" s="89" t="s">
        <v>137</v>
      </c>
      <c r="E33" s="89">
        <v>1</v>
      </c>
      <c r="F33" s="93">
        <v>1305.1400000000001</v>
      </c>
      <c r="G33" s="74">
        <v>0.23</v>
      </c>
      <c r="H33" s="87">
        <f>F33+F33*G33</f>
        <v>1605.3222000000001</v>
      </c>
      <c r="I33" s="87">
        <f>E33*F33</f>
        <v>1305.1400000000001</v>
      </c>
      <c r="J33" s="87">
        <f>H33*E33</f>
        <v>1605.3222000000001</v>
      </c>
    </row>
    <row r="34" spans="1:10" s="14" customFormat="1" x14ac:dyDescent="0.2">
      <c r="A34" s="15">
        <v>14</v>
      </c>
      <c r="B34" s="25" t="s">
        <v>14</v>
      </c>
      <c r="C34" s="25" t="s">
        <v>14</v>
      </c>
      <c r="D34" s="90"/>
      <c r="E34" s="90"/>
      <c r="F34" s="94"/>
      <c r="G34" s="75"/>
      <c r="H34" s="88"/>
      <c r="I34" s="88"/>
      <c r="J34" s="88"/>
    </row>
    <row r="35" spans="1:10" s="14" customFormat="1" x14ac:dyDescent="0.2">
      <c r="A35" s="18">
        <v>15</v>
      </c>
      <c r="B35" s="16" t="s">
        <v>138</v>
      </c>
      <c r="C35" s="17" t="s">
        <v>139</v>
      </c>
      <c r="D35" s="89" t="s">
        <v>140</v>
      </c>
      <c r="E35" s="89">
        <v>1</v>
      </c>
      <c r="F35" s="93">
        <v>432.14</v>
      </c>
      <c r="G35" s="74">
        <v>0.23</v>
      </c>
      <c r="H35" s="87">
        <f>F35+F35*G35</f>
        <v>531.53219999999999</v>
      </c>
      <c r="I35" s="87">
        <f>E35*F35</f>
        <v>432.14</v>
      </c>
      <c r="J35" s="87">
        <f>H35*E35</f>
        <v>531.53219999999999</v>
      </c>
    </row>
    <row r="36" spans="1:10" s="14" customFormat="1" x14ac:dyDescent="0.2">
      <c r="A36" s="18">
        <v>15</v>
      </c>
      <c r="B36" s="25" t="s">
        <v>14</v>
      </c>
      <c r="C36" s="25" t="s">
        <v>14</v>
      </c>
      <c r="D36" s="90"/>
      <c r="E36" s="90"/>
      <c r="F36" s="94"/>
      <c r="G36" s="75"/>
      <c r="H36" s="88"/>
      <c r="I36" s="88"/>
      <c r="J36" s="88"/>
    </row>
    <row r="37" spans="1:10" s="14" customFormat="1" x14ac:dyDescent="0.2">
      <c r="A37" s="18">
        <v>16</v>
      </c>
      <c r="B37" s="16" t="s">
        <v>141</v>
      </c>
      <c r="C37" s="17" t="s">
        <v>142</v>
      </c>
      <c r="D37" s="89" t="s">
        <v>143</v>
      </c>
      <c r="E37" s="89">
        <v>1</v>
      </c>
      <c r="F37" s="93">
        <v>432.14</v>
      </c>
      <c r="G37" s="74">
        <v>0.23</v>
      </c>
      <c r="H37" s="87">
        <f>F37+F37*G37</f>
        <v>531.53219999999999</v>
      </c>
      <c r="I37" s="87">
        <f>E37*F37</f>
        <v>432.14</v>
      </c>
      <c r="J37" s="87">
        <f>H37*E37</f>
        <v>531.53219999999999</v>
      </c>
    </row>
    <row r="38" spans="1:10" s="14" customFormat="1" x14ac:dyDescent="0.2">
      <c r="A38" s="18">
        <v>16</v>
      </c>
      <c r="B38" s="25" t="s">
        <v>14</v>
      </c>
      <c r="C38" s="25" t="s">
        <v>14</v>
      </c>
      <c r="D38" s="90"/>
      <c r="E38" s="90"/>
      <c r="F38" s="94"/>
      <c r="G38" s="75"/>
      <c r="H38" s="88"/>
      <c r="I38" s="88"/>
      <c r="J38" s="88"/>
    </row>
    <row r="39" spans="1:10" s="14" customFormat="1" x14ac:dyDescent="0.2">
      <c r="A39" s="15">
        <v>17</v>
      </c>
      <c r="B39" s="16" t="s">
        <v>144</v>
      </c>
      <c r="C39" s="17" t="s">
        <v>145</v>
      </c>
      <c r="D39" s="89" t="s">
        <v>146</v>
      </c>
      <c r="E39" s="89">
        <v>1</v>
      </c>
      <c r="F39" s="93">
        <v>1300.77</v>
      </c>
      <c r="G39" s="74">
        <v>0.23</v>
      </c>
      <c r="H39" s="87">
        <f>F39+F39*G39</f>
        <v>1599.9470999999999</v>
      </c>
      <c r="I39" s="87">
        <f>E39*F39</f>
        <v>1300.77</v>
      </c>
      <c r="J39" s="87">
        <f>H39*E39</f>
        <v>1599.9470999999999</v>
      </c>
    </row>
    <row r="40" spans="1:10" s="14" customFormat="1" x14ac:dyDescent="0.2">
      <c r="A40" s="18">
        <v>17</v>
      </c>
      <c r="B40" s="25" t="s">
        <v>14</v>
      </c>
      <c r="C40" s="25" t="s">
        <v>14</v>
      </c>
      <c r="D40" s="90"/>
      <c r="E40" s="90"/>
      <c r="F40" s="94"/>
      <c r="G40" s="75"/>
      <c r="H40" s="88"/>
      <c r="I40" s="88"/>
      <c r="J40" s="88"/>
    </row>
    <row r="41" spans="1:10" s="14" customFormat="1" x14ac:dyDescent="0.2">
      <c r="A41" s="18">
        <v>18</v>
      </c>
      <c r="B41" s="16" t="s">
        <v>147</v>
      </c>
      <c r="C41" s="17" t="s">
        <v>148</v>
      </c>
      <c r="D41" s="89" t="s">
        <v>108</v>
      </c>
      <c r="E41" s="89">
        <v>2</v>
      </c>
      <c r="F41" s="93">
        <v>1335.69</v>
      </c>
      <c r="G41" s="74">
        <v>0.23</v>
      </c>
      <c r="H41" s="87">
        <f>F41+F41*G41</f>
        <v>1642.8987000000002</v>
      </c>
      <c r="I41" s="87">
        <f>E41*F41</f>
        <v>2671.38</v>
      </c>
      <c r="J41" s="87">
        <f>H41*E41</f>
        <v>3285.7974000000004</v>
      </c>
    </row>
    <row r="42" spans="1:10" s="14" customFormat="1" x14ac:dyDescent="0.2">
      <c r="A42" s="15">
        <v>18</v>
      </c>
      <c r="B42" s="25" t="s">
        <v>14</v>
      </c>
      <c r="C42" s="25" t="s">
        <v>14</v>
      </c>
      <c r="D42" s="90"/>
      <c r="E42" s="90"/>
      <c r="F42" s="94"/>
      <c r="G42" s="75"/>
      <c r="H42" s="88"/>
      <c r="I42" s="88"/>
      <c r="J42" s="88"/>
    </row>
    <row r="43" spans="1:10" s="14" customFormat="1" x14ac:dyDescent="0.2">
      <c r="A43" s="18">
        <v>19</v>
      </c>
      <c r="B43" s="16" t="s">
        <v>149</v>
      </c>
      <c r="C43" s="17" t="s">
        <v>150</v>
      </c>
      <c r="D43" s="89" t="s">
        <v>151</v>
      </c>
      <c r="E43" s="89">
        <v>1</v>
      </c>
      <c r="F43" s="93">
        <v>1270.22</v>
      </c>
      <c r="G43" s="74">
        <v>0.23</v>
      </c>
      <c r="H43" s="87">
        <f>F43+F43*G43</f>
        <v>1562.3706</v>
      </c>
      <c r="I43" s="87">
        <f>E43*F43</f>
        <v>1270.22</v>
      </c>
      <c r="J43" s="87">
        <f>H43*E43</f>
        <v>1562.3706</v>
      </c>
    </row>
    <row r="44" spans="1:10" s="14" customFormat="1" x14ac:dyDescent="0.2">
      <c r="A44" s="18">
        <v>19</v>
      </c>
      <c r="B44" s="25" t="s">
        <v>14</v>
      </c>
      <c r="C44" s="25" t="s">
        <v>14</v>
      </c>
      <c r="D44" s="90"/>
      <c r="E44" s="90"/>
      <c r="F44" s="94"/>
      <c r="G44" s="75"/>
      <c r="H44" s="88"/>
      <c r="I44" s="88"/>
      <c r="J44" s="88"/>
    </row>
    <row r="45" spans="1:10" s="14" customFormat="1" x14ac:dyDescent="0.2">
      <c r="A45" s="15">
        <v>20</v>
      </c>
      <c r="B45" s="16" t="s">
        <v>152</v>
      </c>
      <c r="C45" s="17" t="s">
        <v>153</v>
      </c>
      <c r="D45" s="89" t="s">
        <v>120</v>
      </c>
      <c r="E45" s="89">
        <v>2</v>
      </c>
      <c r="F45" s="93">
        <v>344.84</v>
      </c>
      <c r="G45" s="74">
        <v>0.23</v>
      </c>
      <c r="H45" s="87">
        <f>F45+F45*G45</f>
        <v>424.15319999999997</v>
      </c>
      <c r="I45" s="87">
        <f>E45*F45</f>
        <v>689.68</v>
      </c>
      <c r="J45" s="87">
        <f>H45*E45</f>
        <v>848.30639999999994</v>
      </c>
    </row>
    <row r="46" spans="1:10" s="14" customFormat="1" x14ac:dyDescent="0.2">
      <c r="A46" s="18">
        <v>20</v>
      </c>
      <c r="B46" s="25" t="s">
        <v>14</v>
      </c>
      <c r="C46" s="25" t="s">
        <v>14</v>
      </c>
      <c r="D46" s="90"/>
      <c r="E46" s="90"/>
      <c r="F46" s="94"/>
      <c r="G46" s="75"/>
      <c r="H46" s="88"/>
      <c r="I46" s="88"/>
      <c r="J46" s="88"/>
    </row>
    <row r="47" spans="1:10" s="14" customFormat="1" x14ac:dyDescent="0.2">
      <c r="A47" s="18">
        <v>21</v>
      </c>
      <c r="B47" s="16" t="s">
        <v>154</v>
      </c>
      <c r="C47" s="17" t="s">
        <v>155</v>
      </c>
      <c r="D47" s="89" t="s">
        <v>156</v>
      </c>
      <c r="E47" s="89">
        <v>1</v>
      </c>
      <c r="F47" s="93">
        <v>244.44</v>
      </c>
      <c r="G47" s="74">
        <v>0.23</v>
      </c>
      <c r="H47" s="87">
        <f>F47+F47*G47</f>
        <v>300.66120000000001</v>
      </c>
      <c r="I47" s="87">
        <f>E47*F47</f>
        <v>244.44</v>
      </c>
      <c r="J47" s="87">
        <f>H47*E47</f>
        <v>300.66120000000001</v>
      </c>
    </row>
    <row r="48" spans="1:10" s="14" customFormat="1" x14ac:dyDescent="0.2">
      <c r="A48" s="15">
        <v>21</v>
      </c>
      <c r="B48" s="25" t="s">
        <v>14</v>
      </c>
      <c r="C48" s="25" t="s">
        <v>14</v>
      </c>
      <c r="D48" s="90"/>
      <c r="E48" s="90"/>
      <c r="F48" s="94"/>
      <c r="G48" s="75"/>
      <c r="H48" s="88"/>
      <c r="I48" s="88"/>
      <c r="J48" s="88"/>
    </row>
    <row r="49" spans="1:10" s="14" customFormat="1" x14ac:dyDescent="0.2">
      <c r="A49" s="18">
        <v>22</v>
      </c>
      <c r="B49" s="16" t="s">
        <v>157</v>
      </c>
      <c r="C49" s="17" t="s">
        <v>158</v>
      </c>
      <c r="D49" s="89" t="s">
        <v>156</v>
      </c>
      <c r="E49" s="89">
        <v>1</v>
      </c>
      <c r="F49" s="93">
        <v>244.44</v>
      </c>
      <c r="G49" s="74">
        <v>0.23</v>
      </c>
      <c r="H49" s="87">
        <f>F49+F49*G49</f>
        <v>300.66120000000001</v>
      </c>
      <c r="I49" s="87">
        <f>E49*F49</f>
        <v>244.44</v>
      </c>
      <c r="J49" s="87">
        <f>H49*E49</f>
        <v>300.66120000000001</v>
      </c>
    </row>
    <row r="50" spans="1:10" s="14" customFormat="1" x14ac:dyDescent="0.2">
      <c r="A50" s="18">
        <v>22</v>
      </c>
      <c r="B50" s="25" t="s">
        <v>14</v>
      </c>
      <c r="C50" s="25" t="s">
        <v>14</v>
      </c>
      <c r="D50" s="90"/>
      <c r="E50" s="90"/>
      <c r="F50" s="94"/>
      <c r="G50" s="75"/>
      <c r="H50" s="88"/>
      <c r="I50" s="88"/>
      <c r="J50" s="88"/>
    </row>
    <row r="51" spans="1:10" s="14" customFormat="1" ht="25.5" x14ac:dyDescent="0.2">
      <c r="A51" s="15">
        <v>23</v>
      </c>
      <c r="B51" s="16" t="s">
        <v>159</v>
      </c>
      <c r="C51" s="17" t="s">
        <v>160</v>
      </c>
      <c r="D51" s="89" t="s">
        <v>161</v>
      </c>
      <c r="E51" s="89">
        <v>1</v>
      </c>
      <c r="F51" s="93">
        <v>807.53</v>
      </c>
      <c r="G51" s="74">
        <v>0.23</v>
      </c>
      <c r="H51" s="87">
        <f>F51+F51*G51</f>
        <v>993.26189999999997</v>
      </c>
      <c r="I51" s="87">
        <f>E51*F51</f>
        <v>807.53</v>
      </c>
      <c r="J51" s="87">
        <f>H51*E51</f>
        <v>993.26189999999997</v>
      </c>
    </row>
    <row r="52" spans="1:10" s="14" customFormat="1" x14ac:dyDescent="0.2">
      <c r="A52" s="18">
        <v>23</v>
      </c>
      <c r="B52" s="25" t="s">
        <v>14</v>
      </c>
      <c r="C52" s="25" t="s">
        <v>14</v>
      </c>
      <c r="D52" s="90"/>
      <c r="E52" s="90"/>
      <c r="F52" s="94"/>
      <c r="G52" s="75"/>
      <c r="H52" s="88"/>
      <c r="I52" s="88"/>
      <c r="J52" s="88"/>
    </row>
    <row r="53" spans="1:10" s="14" customFormat="1" x14ac:dyDescent="0.2">
      <c r="A53" s="18">
        <v>24</v>
      </c>
      <c r="B53" s="16" t="s">
        <v>162</v>
      </c>
      <c r="C53" s="17" t="s">
        <v>163</v>
      </c>
      <c r="D53" s="89" t="s">
        <v>164</v>
      </c>
      <c r="E53" s="89">
        <v>1</v>
      </c>
      <c r="F53" s="93">
        <v>1597.59</v>
      </c>
      <c r="G53" s="74">
        <v>0.23</v>
      </c>
      <c r="H53" s="87">
        <f>F53+F53*G53</f>
        <v>1965.0356999999999</v>
      </c>
      <c r="I53" s="87">
        <f>E53*F53</f>
        <v>1597.59</v>
      </c>
      <c r="J53" s="87">
        <f>H53*E53</f>
        <v>1965.0356999999999</v>
      </c>
    </row>
    <row r="54" spans="1:10" s="14" customFormat="1" x14ac:dyDescent="0.2">
      <c r="A54" s="15">
        <v>24</v>
      </c>
      <c r="B54" s="25" t="s">
        <v>14</v>
      </c>
      <c r="C54" s="25" t="s">
        <v>14</v>
      </c>
      <c r="D54" s="90"/>
      <c r="E54" s="90"/>
      <c r="F54" s="94"/>
      <c r="G54" s="75"/>
      <c r="H54" s="88"/>
      <c r="I54" s="88"/>
      <c r="J54" s="88"/>
    </row>
    <row r="55" spans="1:10" s="14" customFormat="1" ht="25.5" x14ac:dyDescent="0.2">
      <c r="A55" s="18">
        <v>25</v>
      </c>
      <c r="B55" s="16" t="s">
        <v>165</v>
      </c>
      <c r="C55" s="17" t="s">
        <v>166</v>
      </c>
      <c r="D55" s="89" t="s">
        <v>84</v>
      </c>
      <c r="E55" s="89">
        <v>1</v>
      </c>
      <c r="F55" s="93">
        <v>5242.37</v>
      </c>
      <c r="G55" s="74">
        <v>0.23</v>
      </c>
      <c r="H55" s="87">
        <f>F55+F55*G55</f>
        <v>6448.1151</v>
      </c>
      <c r="I55" s="87">
        <f>E55*F55</f>
        <v>5242.37</v>
      </c>
      <c r="J55" s="87">
        <f>H55*E55</f>
        <v>6448.1151</v>
      </c>
    </row>
    <row r="56" spans="1:10" s="14" customFormat="1" x14ac:dyDescent="0.2">
      <c r="A56" s="18">
        <v>25</v>
      </c>
      <c r="B56" s="25" t="s">
        <v>14</v>
      </c>
      <c r="C56" s="25" t="s">
        <v>14</v>
      </c>
      <c r="D56" s="90"/>
      <c r="E56" s="90"/>
      <c r="F56" s="94"/>
      <c r="G56" s="75"/>
      <c r="H56" s="88"/>
      <c r="I56" s="88"/>
      <c r="J56" s="88"/>
    </row>
    <row r="57" spans="1:10" s="14" customFormat="1" x14ac:dyDescent="0.2">
      <c r="A57" s="15">
        <v>26</v>
      </c>
      <c r="B57" s="16" t="s">
        <v>167</v>
      </c>
      <c r="C57" s="17" t="s">
        <v>168</v>
      </c>
      <c r="D57" s="89" t="s">
        <v>84</v>
      </c>
      <c r="E57" s="89">
        <v>1</v>
      </c>
      <c r="F57" s="93">
        <v>1750.37</v>
      </c>
      <c r="G57" s="74">
        <v>0.23</v>
      </c>
      <c r="H57" s="87">
        <f>F57+F57*G57</f>
        <v>2152.9551000000001</v>
      </c>
      <c r="I57" s="87">
        <f>E57*F57</f>
        <v>1750.37</v>
      </c>
      <c r="J57" s="87">
        <f>H57*E57</f>
        <v>2152.9551000000001</v>
      </c>
    </row>
    <row r="58" spans="1:10" s="14" customFormat="1" x14ac:dyDescent="0.2">
      <c r="A58" s="18">
        <v>26</v>
      </c>
      <c r="B58" s="25" t="s">
        <v>14</v>
      </c>
      <c r="C58" s="25" t="s">
        <v>14</v>
      </c>
      <c r="D58" s="90"/>
      <c r="E58" s="90"/>
      <c r="F58" s="94"/>
      <c r="G58" s="75"/>
      <c r="H58" s="88"/>
      <c r="I58" s="88"/>
      <c r="J58" s="88"/>
    </row>
    <row r="59" spans="1:10" s="14" customFormat="1" x14ac:dyDescent="0.2">
      <c r="A59" s="18">
        <v>27</v>
      </c>
      <c r="B59" s="16" t="s">
        <v>169</v>
      </c>
      <c r="C59" s="17" t="s">
        <v>170</v>
      </c>
      <c r="D59" s="89" t="s">
        <v>171</v>
      </c>
      <c r="E59" s="89">
        <v>1</v>
      </c>
      <c r="F59" s="93">
        <v>1601.96</v>
      </c>
      <c r="G59" s="74">
        <v>0.23</v>
      </c>
      <c r="H59" s="87">
        <f>F59+F59*G59</f>
        <v>1970.4108000000001</v>
      </c>
      <c r="I59" s="87">
        <f>E59*F59</f>
        <v>1601.96</v>
      </c>
      <c r="J59" s="87">
        <f>H59*E59</f>
        <v>1970.4108000000001</v>
      </c>
    </row>
    <row r="60" spans="1:10" s="14" customFormat="1" x14ac:dyDescent="0.2">
      <c r="A60" s="15">
        <v>27</v>
      </c>
      <c r="B60" s="25" t="s">
        <v>14</v>
      </c>
      <c r="C60" s="25" t="s">
        <v>14</v>
      </c>
      <c r="D60" s="90"/>
      <c r="E60" s="90"/>
      <c r="F60" s="94"/>
      <c r="G60" s="75"/>
      <c r="H60" s="88"/>
      <c r="I60" s="88"/>
      <c r="J60" s="88"/>
    </row>
    <row r="61" spans="1:10" s="14" customFormat="1" ht="25.5" x14ac:dyDescent="0.2">
      <c r="A61" s="18">
        <v>28</v>
      </c>
      <c r="B61" s="16" t="s">
        <v>172</v>
      </c>
      <c r="C61" s="17" t="s">
        <v>173</v>
      </c>
      <c r="D61" s="89" t="s">
        <v>84</v>
      </c>
      <c r="E61" s="89">
        <v>1</v>
      </c>
      <c r="F61" s="93">
        <v>5002.29</v>
      </c>
      <c r="G61" s="74">
        <v>0.23</v>
      </c>
      <c r="H61" s="87">
        <f>F61+F61*G61</f>
        <v>6152.8167000000003</v>
      </c>
      <c r="I61" s="87">
        <f>E61*F61</f>
        <v>5002.29</v>
      </c>
      <c r="J61" s="87">
        <f>H61*E61</f>
        <v>6152.8167000000003</v>
      </c>
    </row>
    <row r="62" spans="1:10" s="14" customFormat="1" x14ac:dyDescent="0.2">
      <c r="A62" s="18">
        <v>28</v>
      </c>
      <c r="B62" s="25" t="s">
        <v>14</v>
      </c>
      <c r="C62" s="25" t="s">
        <v>14</v>
      </c>
      <c r="D62" s="90"/>
      <c r="E62" s="90"/>
      <c r="F62" s="94"/>
      <c r="G62" s="75"/>
      <c r="H62" s="88"/>
      <c r="I62" s="88"/>
      <c r="J62" s="88"/>
    </row>
    <row r="63" spans="1:10" s="14" customFormat="1" x14ac:dyDescent="0.2">
      <c r="A63" s="15">
        <v>29</v>
      </c>
      <c r="B63" s="16" t="s">
        <v>174</v>
      </c>
      <c r="C63" s="17" t="s">
        <v>175</v>
      </c>
      <c r="D63" s="89" t="s">
        <v>176</v>
      </c>
      <c r="E63" s="89">
        <v>1</v>
      </c>
      <c r="F63" s="93">
        <v>1300.77</v>
      </c>
      <c r="G63" s="74">
        <v>0.23</v>
      </c>
      <c r="H63" s="87">
        <f>F63+F63*G63</f>
        <v>1599.9470999999999</v>
      </c>
      <c r="I63" s="87">
        <f>E63*F63</f>
        <v>1300.77</v>
      </c>
      <c r="J63" s="87">
        <f>H63*E63</f>
        <v>1599.9470999999999</v>
      </c>
    </row>
    <row r="64" spans="1:10" s="14" customFormat="1" x14ac:dyDescent="0.2">
      <c r="A64" s="18">
        <v>29</v>
      </c>
      <c r="B64" s="25" t="s">
        <v>14</v>
      </c>
      <c r="C64" s="25" t="s">
        <v>14</v>
      </c>
      <c r="D64" s="90"/>
      <c r="E64" s="90"/>
      <c r="F64" s="94"/>
      <c r="G64" s="75"/>
      <c r="H64" s="88"/>
      <c r="I64" s="88"/>
      <c r="J64" s="88"/>
    </row>
    <row r="65" spans="1:10" s="14" customFormat="1" x14ac:dyDescent="0.2">
      <c r="A65" s="18">
        <v>30</v>
      </c>
      <c r="B65" s="16" t="s">
        <v>177</v>
      </c>
      <c r="C65" s="17" t="s">
        <v>178</v>
      </c>
      <c r="D65" s="89" t="s">
        <v>179</v>
      </c>
      <c r="E65" s="89">
        <v>1</v>
      </c>
      <c r="F65" s="93">
        <v>1924.97</v>
      </c>
      <c r="G65" s="74">
        <v>0.23</v>
      </c>
      <c r="H65" s="87">
        <f>F65+F65*G65</f>
        <v>2367.7130999999999</v>
      </c>
      <c r="I65" s="87">
        <f>E65*F65</f>
        <v>1924.97</v>
      </c>
      <c r="J65" s="87">
        <f>H65*E65</f>
        <v>2367.7130999999999</v>
      </c>
    </row>
    <row r="66" spans="1:10" s="14" customFormat="1" x14ac:dyDescent="0.2">
      <c r="A66" s="15">
        <v>30</v>
      </c>
      <c r="B66" s="25" t="s">
        <v>14</v>
      </c>
      <c r="C66" s="25" t="s">
        <v>14</v>
      </c>
      <c r="D66" s="90"/>
      <c r="E66" s="90"/>
      <c r="F66" s="94"/>
      <c r="G66" s="75"/>
      <c r="H66" s="88"/>
      <c r="I66" s="88"/>
      <c r="J66" s="88"/>
    </row>
    <row r="67" spans="1:10" s="14" customFormat="1" x14ac:dyDescent="0.2">
      <c r="A67" s="18">
        <v>31</v>
      </c>
      <c r="B67" s="16" t="s">
        <v>180</v>
      </c>
      <c r="C67" s="17" t="s">
        <v>181</v>
      </c>
      <c r="D67" s="89" t="s">
        <v>182</v>
      </c>
      <c r="E67" s="89">
        <v>1</v>
      </c>
      <c r="F67" s="93">
        <v>846.81</v>
      </c>
      <c r="G67" s="74">
        <v>0.23</v>
      </c>
      <c r="H67" s="87">
        <f>F67+F67*G67</f>
        <v>1041.5762999999999</v>
      </c>
      <c r="I67" s="87">
        <f>E67*F67</f>
        <v>846.81</v>
      </c>
      <c r="J67" s="87">
        <f>H67*E67</f>
        <v>1041.5762999999999</v>
      </c>
    </row>
    <row r="68" spans="1:10" s="14" customFormat="1" x14ac:dyDescent="0.2">
      <c r="A68" s="18">
        <v>31</v>
      </c>
      <c r="B68" s="25" t="s">
        <v>14</v>
      </c>
      <c r="C68" s="25" t="s">
        <v>14</v>
      </c>
      <c r="D68" s="90"/>
      <c r="E68" s="90"/>
      <c r="F68" s="94"/>
      <c r="G68" s="75"/>
      <c r="H68" s="88"/>
      <c r="I68" s="88"/>
      <c r="J68" s="88"/>
    </row>
    <row r="69" spans="1:10" s="14" customFormat="1" x14ac:dyDescent="0.2">
      <c r="A69" s="15">
        <v>32</v>
      </c>
      <c r="B69" s="16" t="s">
        <v>183</v>
      </c>
      <c r="C69" s="17" t="s">
        <v>184</v>
      </c>
      <c r="D69" s="89" t="s">
        <v>120</v>
      </c>
      <c r="E69" s="89">
        <v>1</v>
      </c>
      <c r="F69" s="93">
        <v>528.16999999999996</v>
      </c>
      <c r="G69" s="74">
        <v>0.23</v>
      </c>
      <c r="H69" s="87">
        <f>F69+F69*G69</f>
        <v>649.64909999999998</v>
      </c>
      <c r="I69" s="87">
        <f>E69*F69</f>
        <v>528.16999999999996</v>
      </c>
      <c r="J69" s="87">
        <f>H69*E69</f>
        <v>649.64909999999998</v>
      </c>
    </row>
    <row r="70" spans="1:10" s="14" customFormat="1" x14ac:dyDescent="0.2">
      <c r="A70" s="18">
        <v>32</v>
      </c>
      <c r="B70" s="25" t="s">
        <v>14</v>
      </c>
      <c r="C70" s="25" t="s">
        <v>14</v>
      </c>
      <c r="D70" s="90"/>
      <c r="E70" s="90"/>
      <c r="F70" s="94"/>
      <c r="G70" s="75"/>
      <c r="H70" s="88"/>
      <c r="I70" s="88"/>
      <c r="J70" s="88"/>
    </row>
    <row r="71" spans="1:10" s="14" customFormat="1" x14ac:dyDescent="0.2">
      <c r="A71" s="18">
        <v>33</v>
      </c>
      <c r="B71" s="16" t="s">
        <v>185</v>
      </c>
      <c r="C71" s="17" t="s">
        <v>116</v>
      </c>
      <c r="D71" s="89" t="s">
        <v>186</v>
      </c>
      <c r="E71" s="89">
        <v>1</v>
      </c>
      <c r="F71" s="93">
        <v>2872.17</v>
      </c>
      <c r="G71" s="74">
        <v>0.23</v>
      </c>
      <c r="H71" s="87">
        <f>F71+F71*G71</f>
        <v>3532.7691</v>
      </c>
      <c r="I71" s="87">
        <f>E71*F71</f>
        <v>2872.17</v>
      </c>
      <c r="J71" s="87">
        <f>H71*E71</f>
        <v>3532.7691</v>
      </c>
    </row>
    <row r="72" spans="1:10" s="14" customFormat="1" x14ac:dyDescent="0.2">
      <c r="A72" s="15">
        <v>33</v>
      </c>
      <c r="B72" s="25" t="s">
        <v>14</v>
      </c>
      <c r="C72" s="25" t="s">
        <v>14</v>
      </c>
      <c r="D72" s="90"/>
      <c r="E72" s="90"/>
      <c r="F72" s="94"/>
      <c r="G72" s="75"/>
      <c r="H72" s="88"/>
      <c r="I72" s="88"/>
      <c r="J72" s="88"/>
    </row>
    <row r="73" spans="1:10" s="14" customFormat="1" x14ac:dyDescent="0.2">
      <c r="A73" s="18">
        <v>34</v>
      </c>
      <c r="B73" s="16" t="s">
        <v>187</v>
      </c>
      <c r="C73" s="17" t="s">
        <v>113</v>
      </c>
      <c r="D73" s="89" t="s">
        <v>188</v>
      </c>
      <c r="E73" s="89">
        <v>1</v>
      </c>
      <c r="F73" s="93">
        <v>2889.63</v>
      </c>
      <c r="G73" s="74">
        <v>0.23</v>
      </c>
      <c r="H73" s="87">
        <f>F73+F73*G73</f>
        <v>3554.2449000000001</v>
      </c>
      <c r="I73" s="87">
        <f>E73*F73</f>
        <v>2889.63</v>
      </c>
      <c r="J73" s="87">
        <f>H73*E73</f>
        <v>3554.2449000000001</v>
      </c>
    </row>
    <row r="74" spans="1:10" s="14" customFormat="1" x14ac:dyDescent="0.2">
      <c r="A74" s="18">
        <v>34</v>
      </c>
      <c r="B74" s="25" t="s">
        <v>14</v>
      </c>
      <c r="C74" s="25" t="s">
        <v>14</v>
      </c>
      <c r="D74" s="90"/>
      <c r="E74" s="90"/>
      <c r="F74" s="94"/>
      <c r="G74" s="75"/>
      <c r="H74" s="88"/>
      <c r="I74" s="88"/>
      <c r="J74" s="88"/>
    </row>
    <row r="75" spans="1:10" s="14" customFormat="1" x14ac:dyDescent="0.2">
      <c r="A75" s="15">
        <v>35</v>
      </c>
      <c r="B75" s="16" t="s">
        <v>189</v>
      </c>
      <c r="C75" s="17" t="s">
        <v>190</v>
      </c>
      <c r="D75" s="89" t="s">
        <v>191</v>
      </c>
      <c r="E75" s="89">
        <v>1</v>
      </c>
      <c r="F75" s="93">
        <v>1178.55</v>
      </c>
      <c r="G75" s="74">
        <v>0.23</v>
      </c>
      <c r="H75" s="87">
        <f>F75+F75*G75</f>
        <v>1449.6165000000001</v>
      </c>
      <c r="I75" s="87">
        <f>E75*F75</f>
        <v>1178.55</v>
      </c>
      <c r="J75" s="87">
        <f>H75*E75</f>
        <v>1449.6165000000001</v>
      </c>
    </row>
    <row r="76" spans="1:10" s="14" customFormat="1" x14ac:dyDescent="0.2">
      <c r="A76" s="18">
        <v>35</v>
      </c>
      <c r="B76" s="25" t="s">
        <v>14</v>
      </c>
      <c r="C76" s="25" t="s">
        <v>14</v>
      </c>
      <c r="D76" s="90"/>
      <c r="E76" s="90"/>
      <c r="F76" s="94"/>
      <c r="G76" s="75"/>
      <c r="H76" s="88"/>
      <c r="I76" s="88"/>
      <c r="J76" s="88"/>
    </row>
    <row r="77" spans="1:10" s="14" customFormat="1" x14ac:dyDescent="0.2">
      <c r="A77" s="18">
        <v>36</v>
      </c>
      <c r="B77" s="16" t="s">
        <v>192</v>
      </c>
      <c r="C77" s="17" t="s">
        <v>193</v>
      </c>
      <c r="D77" s="89" t="s">
        <v>194</v>
      </c>
      <c r="E77" s="89">
        <v>1</v>
      </c>
      <c r="F77" s="93">
        <v>135.32</v>
      </c>
      <c r="G77" s="74">
        <v>0.23</v>
      </c>
      <c r="H77" s="87">
        <f>F77+F77*G77</f>
        <v>166.4436</v>
      </c>
      <c r="I77" s="87">
        <f>E77*F77</f>
        <v>135.32</v>
      </c>
      <c r="J77" s="87">
        <f>H77*E77</f>
        <v>166.4436</v>
      </c>
    </row>
    <row r="78" spans="1:10" s="14" customFormat="1" x14ac:dyDescent="0.2">
      <c r="A78" s="15">
        <v>36</v>
      </c>
      <c r="B78" s="25" t="s">
        <v>14</v>
      </c>
      <c r="C78" s="25" t="s">
        <v>14</v>
      </c>
      <c r="D78" s="90"/>
      <c r="E78" s="90"/>
      <c r="F78" s="94"/>
      <c r="G78" s="75"/>
      <c r="H78" s="88"/>
      <c r="I78" s="88"/>
      <c r="J78" s="88"/>
    </row>
    <row r="79" spans="1:10" s="14" customFormat="1" ht="25.5" x14ac:dyDescent="0.2">
      <c r="A79" s="18">
        <v>37</v>
      </c>
      <c r="B79" s="16" t="s">
        <v>195</v>
      </c>
      <c r="C79" s="17" t="s">
        <v>196</v>
      </c>
      <c r="D79" s="89" t="s">
        <v>197</v>
      </c>
      <c r="E79" s="89">
        <v>1</v>
      </c>
      <c r="F79" s="93">
        <v>1104.3499999999999</v>
      </c>
      <c r="G79" s="74">
        <v>0.23</v>
      </c>
      <c r="H79" s="87">
        <f>F79+F79*G79</f>
        <v>1358.3505</v>
      </c>
      <c r="I79" s="87">
        <f>E79*F79</f>
        <v>1104.3499999999999</v>
      </c>
      <c r="J79" s="87">
        <f>H79*E79</f>
        <v>1358.3505</v>
      </c>
    </row>
    <row r="80" spans="1:10" s="14" customFormat="1" x14ac:dyDescent="0.2">
      <c r="A80" s="18">
        <v>37</v>
      </c>
      <c r="B80" s="25" t="s">
        <v>14</v>
      </c>
      <c r="C80" s="25" t="s">
        <v>14</v>
      </c>
      <c r="D80" s="90"/>
      <c r="E80" s="90"/>
      <c r="F80" s="94"/>
      <c r="G80" s="75"/>
      <c r="H80" s="88"/>
      <c r="I80" s="88"/>
      <c r="J80" s="88"/>
    </row>
    <row r="81" spans="1:10" s="14" customFormat="1" x14ac:dyDescent="0.2">
      <c r="A81" s="15">
        <v>38</v>
      </c>
      <c r="B81" s="16" t="s">
        <v>198</v>
      </c>
      <c r="C81" s="17" t="s">
        <v>199</v>
      </c>
      <c r="D81" s="89" t="s">
        <v>200</v>
      </c>
      <c r="E81" s="89">
        <v>1</v>
      </c>
      <c r="F81" s="93">
        <v>894.83</v>
      </c>
      <c r="G81" s="74">
        <v>0.23</v>
      </c>
      <c r="H81" s="87">
        <f>F81+F81*G81</f>
        <v>1100.6409000000001</v>
      </c>
      <c r="I81" s="87">
        <f>E81*F81</f>
        <v>894.83</v>
      </c>
      <c r="J81" s="87">
        <f>H81*E81</f>
        <v>1100.6409000000001</v>
      </c>
    </row>
    <row r="82" spans="1:10" s="14" customFormat="1" x14ac:dyDescent="0.2">
      <c r="A82" s="18">
        <v>38</v>
      </c>
      <c r="B82" s="25" t="s">
        <v>14</v>
      </c>
      <c r="C82" s="25" t="s">
        <v>14</v>
      </c>
      <c r="D82" s="90"/>
      <c r="E82" s="90"/>
      <c r="F82" s="94"/>
      <c r="G82" s="75"/>
      <c r="H82" s="88"/>
      <c r="I82" s="88"/>
      <c r="J82" s="88"/>
    </row>
    <row r="83" spans="1:10" s="14" customFormat="1" x14ac:dyDescent="0.2">
      <c r="A83" s="18">
        <v>39</v>
      </c>
      <c r="B83" s="16" t="s">
        <v>201</v>
      </c>
      <c r="C83" s="17" t="s">
        <v>202</v>
      </c>
      <c r="D83" s="89" t="s">
        <v>126</v>
      </c>
      <c r="E83" s="89">
        <v>1</v>
      </c>
      <c r="F83" s="93">
        <v>1038.8699999999999</v>
      </c>
      <c r="G83" s="74">
        <v>0.23</v>
      </c>
      <c r="H83" s="87">
        <f>F83+F83*G83</f>
        <v>1277.8100999999999</v>
      </c>
      <c r="I83" s="87">
        <f>E83*F83</f>
        <v>1038.8699999999999</v>
      </c>
      <c r="J83" s="87">
        <f>H83*E83</f>
        <v>1277.8100999999999</v>
      </c>
    </row>
    <row r="84" spans="1:10" s="14" customFormat="1" x14ac:dyDescent="0.2">
      <c r="A84" s="15">
        <v>39</v>
      </c>
      <c r="B84" s="25" t="s">
        <v>14</v>
      </c>
      <c r="C84" s="25" t="s">
        <v>14</v>
      </c>
      <c r="D84" s="90"/>
      <c r="E84" s="90"/>
      <c r="F84" s="94"/>
      <c r="G84" s="75"/>
      <c r="H84" s="88"/>
      <c r="I84" s="88"/>
      <c r="J84" s="88"/>
    </row>
    <row r="85" spans="1:10" s="14" customFormat="1" ht="25.5" x14ac:dyDescent="0.2">
      <c r="A85" s="18">
        <v>40</v>
      </c>
      <c r="B85" s="16" t="s">
        <v>203</v>
      </c>
      <c r="C85" s="17" t="s">
        <v>204</v>
      </c>
      <c r="D85" s="89" t="s">
        <v>205</v>
      </c>
      <c r="E85" s="89">
        <v>1</v>
      </c>
      <c r="F85" s="93">
        <v>1073.79</v>
      </c>
      <c r="G85" s="74">
        <v>0.23</v>
      </c>
      <c r="H85" s="87">
        <f>F85+F85*G85</f>
        <v>1320.7617</v>
      </c>
      <c r="I85" s="87">
        <f>E85*F85</f>
        <v>1073.79</v>
      </c>
      <c r="J85" s="87">
        <f>H85*E85</f>
        <v>1320.7617</v>
      </c>
    </row>
    <row r="86" spans="1:10" s="14" customFormat="1" x14ac:dyDescent="0.2">
      <c r="A86" s="18">
        <v>40</v>
      </c>
      <c r="B86" s="25" t="s">
        <v>14</v>
      </c>
      <c r="C86" s="25" t="s">
        <v>14</v>
      </c>
      <c r="D86" s="90"/>
      <c r="E86" s="90"/>
      <c r="F86" s="94"/>
      <c r="G86" s="75"/>
      <c r="H86" s="88"/>
      <c r="I86" s="88"/>
      <c r="J86" s="88"/>
    </row>
    <row r="87" spans="1:10" s="14" customFormat="1" x14ac:dyDescent="0.2">
      <c r="A87" s="15">
        <v>41</v>
      </c>
      <c r="B87" s="16" t="s">
        <v>206</v>
      </c>
      <c r="C87" s="17" t="s">
        <v>207</v>
      </c>
      <c r="D87" s="89" t="s">
        <v>208</v>
      </c>
      <c r="E87" s="89">
        <v>1</v>
      </c>
      <c r="F87" s="93">
        <v>1335.69</v>
      </c>
      <c r="G87" s="74">
        <v>0.23</v>
      </c>
      <c r="H87" s="87">
        <f>F87+F87*G87</f>
        <v>1642.8987000000002</v>
      </c>
      <c r="I87" s="87">
        <f>E87*F87</f>
        <v>1335.69</v>
      </c>
      <c r="J87" s="87">
        <f>H87*E87</f>
        <v>1642.8987000000002</v>
      </c>
    </row>
    <row r="88" spans="1:10" s="14" customFormat="1" x14ac:dyDescent="0.2">
      <c r="A88" s="18">
        <v>41</v>
      </c>
      <c r="B88" s="25" t="s">
        <v>14</v>
      </c>
      <c r="C88" s="25" t="s">
        <v>14</v>
      </c>
      <c r="D88" s="90"/>
      <c r="E88" s="90"/>
      <c r="F88" s="94"/>
      <c r="G88" s="75"/>
      <c r="H88" s="88"/>
      <c r="I88" s="88"/>
      <c r="J88" s="88"/>
    </row>
    <row r="89" spans="1:10" s="14" customFormat="1" x14ac:dyDescent="0.2">
      <c r="A89" s="18">
        <v>42</v>
      </c>
      <c r="B89" s="16" t="s">
        <v>209</v>
      </c>
      <c r="C89" s="17" t="s">
        <v>210</v>
      </c>
      <c r="D89" s="89" t="s">
        <v>100</v>
      </c>
      <c r="E89" s="89">
        <v>1</v>
      </c>
      <c r="F89" s="93">
        <v>340.47</v>
      </c>
      <c r="G89" s="74">
        <v>0.23</v>
      </c>
      <c r="H89" s="87">
        <f>F89+F89*G89</f>
        <v>418.77810000000005</v>
      </c>
      <c r="I89" s="87">
        <f>E89*F89</f>
        <v>340.47</v>
      </c>
      <c r="J89" s="87">
        <f>H89*E89</f>
        <v>418.77810000000005</v>
      </c>
    </row>
    <row r="90" spans="1:10" s="14" customFormat="1" x14ac:dyDescent="0.2">
      <c r="A90" s="15">
        <v>42</v>
      </c>
      <c r="B90" s="25" t="s">
        <v>14</v>
      </c>
      <c r="C90" s="25" t="s">
        <v>14</v>
      </c>
      <c r="D90" s="90"/>
      <c r="E90" s="90"/>
      <c r="F90" s="94"/>
      <c r="G90" s="75"/>
      <c r="H90" s="88"/>
      <c r="I90" s="88"/>
      <c r="J90" s="88"/>
    </row>
    <row r="91" spans="1:10" s="14" customFormat="1" ht="25.5" x14ac:dyDescent="0.2">
      <c r="A91" s="18">
        <v>43</v>
      </c>
      <c r="B91" s="16" t="s">
        <v>211</v>
      </c>
      <c r="C91" s="17" t="s">
        <v>212</v>
      </c>
      <c r="D91" s="89" t="s">
        <v>213</v>
      </c>
      <c r="E91" s="89">
        <v>1</v>
      </c>
      <c r="F91" s="93">
        <v>2845.98</v>
      </c>
      <c r="G91" s="74">
        <v>0.23</v>
      </c>
      <c r="H91" s="87">
        <f>F91+F91*G91</f>
        <v>3500.5554000000002</v>
      </c>
      <c r="I91" s="87">
        <f>E91*F91</f>
        <v>2845.98</v>
      </c>
      <c r="J91" s="87">
        <f>H91*E91</f>
        <v>3500.5554000000002</v>
      </c>
    </row>
    <row r="92" spans="1:10" s="14" customFormat="1" x14ac:dyDescent="0.2">
      <c r="A92" s="18">
        <v>43</v>
      </c>
      <c r="B92" s="25" t="s">
        <v>14</v>
      </c>
      <c r="C92" s="25" t="s">
        <v>14</v>
      </c>
      <c r="D92" s="90"/>
      <c r="E92" s="90"/>
      <c r="F92" s="94"/>
      <c r="G92" s="75"/>
      <c r="H92" s="88"/>
      <c r="I92" s="88"/>
      <c r="J92" s="88"/>
    </row>
    <row r="93" spans="1:10" s="14" customFormat="1" x14ac:dyDescent="0.2">
      <c r="A93" s="15">
        <v>44</v>
      </c>
      <c r="B93" s="16" t="s">
        <v>214</v>
      </c>
      <c r="C93" s="17" t="s">
        <v>215</v>
      </c>
      <c r="D93" s="89" t="s">
        <v>216</v>
      </c>
      <c r="E93" s="89">
        <v>1</v>
      </c>
      <c r="F93" s="93">
        <v>318.64999999999998</v>
      </c>
      <c r="G93" s="74">
        <v>0.23</v>
      </c>
      <c r="H93" s="87">
        <f>F93+F93*G93</f>
        <v>391.93949999999995</v>
      </c>
      <c r="I93" s="87">
        <f>E93*F93</f>
        <v>318.64999999999998</v>
      </c>
      <c r="J93" s="87">
        <f>H93*E93</f>
        <v>391.93949999999995</v>
      </c>
    </row>
    <row r="94" spans="1:10" s="14" customFormat="1" x14ac:dyDescent="0.2">
      <c r="A94" s="18">
        <v>44</v>
      </c>
      <c r="B94" s="25" t="s">
        <v>14</v>
      </c>
      <c r="C94" s="25" t="s">
        <v>14</v>
      </c>
      <c r="D94" s="90"/>
      <c r="E94" s="90"/>
      <c r="F94" s="94"/>
      <c r="G94" s="75"/>
      <c r="H94" s="88"/>
      <c r="I94" s="88"/>
      <c r="J94" s="88"/>
    </row>
    <row r="95" spans="1:10" s="14" customFormat="1" x14ac:dyDescent="0.2">
      <c r="A95" s="15">
        <v>45</v>
      </c>
      <c r="B95" s="16" t="s">
        <v>217</v>
      </c>
      <c r="C95" s="17" t="s">
        <v>218</v>
      </c>
      <c r="D95" s="89" t="s">
        <v>219</v>
      </c>
      <c r="E95" s="89">
        <v>1</v>
      </c>
      <c r="F95" s="93">
        <v>244.44</v>
      </c>
      <c r="G95" s="74">
        <v>0.23</v>
      </c>
      <c r="H95" s="87">
        <f>F95+F95*G95</f>
        <v>300.66120000000001</v>
      </c>
      <c r="I95" s="87">
        <f>E95*F95</f>
        <v>244.44</v>
      </c>
      <c r="J95" s="87">
        <f>H95*E95</f>
        <v>300.66120000000001</v>
      </c>
    </row>
    <row r="96" spans="1:10" s="14" customFormat="1" x14ac:dyDescent="0.2">
      <c r="A96" s="18">
        <v>45</v>
      </c>
      <c r="B96" s="25" t="s">
        <v>14</v>
      </c>
      <c r="C96" s="25" t="s">
        <v>14</v>
      </c>
      <c r="D96" s="90"/>
      <c r="E96" s="90"/>
      <c r="F96" s="94"/>
      <c r="G96" s="75"/>
      <c r="H96" s="88"/>
      <c r="I96" s="88"/>
      <c r="J96" s="88"/>
    </row>
    <row r="97" spans="1:10" s="14" customFormat="1" x14ac:dyDescent="0.2">
      <c r="A97" s="15">
        <v>46</v>
      </c>
      <c r="B97" s="16" t="s">
        <v>220</v>
      </c>
      <c r="C97" s="17" t="s">
        <v>221</v>
      </c>
      <c r="D97" s="89" t="s">
        <v>222</v>
      </c>
      <c r="E97" s="89">
        <v>1</v>
      </c>
      <c r="F97" s="93">
        <v>253.17</v>
      </c>
      <c r="G97" s="74">
        <v>0.23</v>
      </c>
      <c r="H97" s="87">
        <f>F97+F97*G97</f>
        <v>311.39909999999998</v>
      </c>
      <c r="I97" s="87">
        <f>E97*F97</f>
        <v>253.17</v>
      </c>
      <c r="J97" s="87">
        <f>H97*E97</f>
        <v>311.39909999999998</v>
      </c>
    </row>
    <row r="98" spans="1:10" s="14" customFormat="1" x14ac:dyDescent="0.2">
      <c r="A98" s="15">
        <v>46</v>
      </c>
      <c r="B98" s="25" t="s">
        <v>14</v>
      </c>
      <c r="C98" s="25" t="s">
        <v>14</v>
      </c>
      <c r="D98" s="90"/>
      <c r="E98" s="90"/>
      <c r="F98" s="94"/>
      <c r="G98" s="75"/>
      <c r="H98" s="88"/>
      <c r="I98" s="88"/>
      <c r="J98" s="88"/>
    </row>
    <row r="99" spans="1:10" s="14" customFormat="1" x14ac:dyDescent="0.2">
      <c r="A99" s="18">
        <v>47</v>
      </c>
      <c r="B99" s="16" t="s">
        <v>223</v>
      </c>
      <c r="C99" s="17" t="s">
        <v>224</v>
      </c>
      <c r="D99" s="89" t="s">
        <v>225</v>
      </c>
      <c r="E99" s="89">
        <v>1</v>
      </c>
      <c r="F99" s="93">
        <v>152.78</v>
      </c>
      <c r="G99" s="74">
        <v>0.23</v>
      </c>
      <c r="H99" s="87">
        <f>F99+F99*G99</f>
        <v>187.9194</v>
      </c>
      <c r="I99" s="87">
        <f>E99*F99</f>
        <v>152.78</v>
      </c>
      <c r="J99" s="87">
        <f>H99*E99</f>
        <v>187.9194</v>
      </c>
    </row>
    <row r="100" spans="1:10" s="14" customFormat="1" x14ac:dyDescent="0.2">
      <c r="A100" s="15">
        <v>47</v>
      </c>
      <c r="B100" s="25" t="s">
        <v>14</v>
      </c>
      <c r="C100" s="25" t="s">
        <v>14</v>
      </c>
      <c r="D100" s="90"/>
      <c r="E100" s="90"/>
      <c r="F100" s="94"/>
      <c r="G100" s="75"/>
      <c r="H100" s="88"/>
      <c r="I100" s="88"/>
      <c r="J100" s="88"/>
    </row>
    <row r="101" spans="1:10" s="14" customFormat="1" x14ac:dyDescent="0.2">
      <c r="A101" s="15">
        <v>48</v>
      </c>
      <c r="B101" s="16" t="s">
        <v>226</v>
      </c>
      <c r="C101" s="17" t="s">
        <v>227</v>
      </c>
      <c r="D101" s="89" t="s">
        <v>188</v>
      </c>
      <c r="E101" s="89">
        <v>1</v>
      </c>
      <c r="F101" s="93">
        <v>419.04</v>
      </c>
      <c r="G101" s="74">
        <v>0.23</v>
      </c>
      <c r="H101" s="87">
        <f>F101+F101*G101</f>
        <v>515.41920000000005</v>
      </c>
      <c r="I101" s="87">
        <f>E101*F101</f>
        <v>419.04</v>
      </c>
      <c r="J101" s="87">
        <f>H101*E101</f>
        <v>515.41920000000005</v>
      </c>
    </row>
    <row r="102" spans="1:10" s="14" customFormat="1" x14ac:dyDescent="0.2">
      <c r="A102" s="18">
        <v>48</v>
      </c>
      <c r="B102" s="25" t="s">
        <v>14</v>
      </c>
      <c r="C102" s="25" t="s">
        <v>14</v>
      </c>
      <c r="D102" s="90"/>
      <c r="E102" s="90"/>
      <c r="F102" s="94"/>
      <c r="G102" s="75"/>
      <c r="H102" s="88"/>
      <c r="I102" s="88"/>
      <c r="J102" s="88"/>
    </row>
    <row r="103" spans="1:10" s="14" customFormat="1" ht="25.5" x14ac:dyDescent="0.2">
      <c r="A103" s="15">
        <v>49</v>
      </c>
      <c r="B103" s="16" t="s">
        <v>228</v>
      </c>
      <c r="C103" s="17" t="s">
        <v>229</v>
      </c>
      <c r="D103" s="89" t="s">
        <v>197</v>
      </c>
      <c r="E103" s="89">
        <v>1</v>
      </c>
      <c r="F103" s="93">
        <v>2361.4699999999998</v>
      </c>
      <c r="G103" s="74">
        <v>0.23</v>
      </c>
      <c r="H103" s="87">
        <f>F103+F103*G103</f>
        <v>2904.6080999999999</v>
      </c>
      <c r="I103" s="87">
        <f>E103*F103</f>
        <v>2361.4699999999998</v>
      </c>
      <c r="J103" s="87">
        <f>H103*E103</f>
        <v>2904.6080999999999</v>
      </c>
    </row>
    <row r="104" spans="1:10" s="14" customFormat="1" x14ac:dyDescent="0.2">
      <c r="A104" s="15">
        <v>49</v>
      </c>
      <c r="B104" s="25" t="s">
        <v>14</v>
      </c>
      <c r="C104" s="25" t="s">
        <v>14</v>
      </c>
      <c r="D104" s="90"/>
      <c r="E104" s="90"/>
      <c r="F104" s="94"/>
      <c r="G104" s="75"/>
      <c r="H104" s="88"/>
      <c r="I104" s="88"/>
      <c r="J104" s="88"/>
    </row>
    <row r="105" spans="1:10" s="14" customFormat="1" x14ac:dyDescent="0.2">
      <c r="A105" s="18">
        <v>50</v>
      </c>
      <c r="B105" s="16" t="s">
        <v>230</v>
      </c>
      <c r="C105" s="17" t="s">
        <v>202</v>
      </c>
      <c r="D105" s="89" t="s">
        <v>179</v>
      </c>
      <c r="E105" s="89">
        <v>1</v>
      </c>
      <c r="F105" s="93">
        <v>279.36</v>
      </c>
      <c r="G105" s="74">
        <v>0.23</v>
      </c>
      <c r="H105" s="87">
        <f>F105+F105*G105</f>
        <v>343.61279999999999</v>
      </c>
      <c r="I105" s="87">
        <f>E105*F105</f>
        <v>279.36</v>
      </c>
      <c r="J105" s="87">
        <f>H105*E105</f>
        <v>343.61279999999999</v>
      </c>
    </row>
    <row r="106" spans="1:10" s="14" customFormat="1" x14ac:dyDescent="0.2">
      <c r="A106" s="15">
        <v>50</v>
      </c>
      <c r="B106" s="25" t="s">
        <v>14</v>
      </c>
      <c r="C106" s="25" t="s">
        <v>14</v>
      </c>
      <c r="D106" s="90"/>
      <c r="E106" s="90"/>
      <c r="F106" s="94"/>
      <c r="G106" s="75"/>
      <c r="H106" s="88"/>
      <c r="I106" s="88"/>
      <c r="J106" s="88"/>
    </row>
    <row r="107" spans="1:10" s="14" customFormat="1" x14ac:dyDescent="0.2">
      <c r="A107" s="15">
        <v>51</v>
      </c>
      <c r="B107" s="16" t="s">
        <v>231</v>
      </c>
      <c r="C107" s="17" t="s">
        <v>232</v>
      </c>
      <c r="D107" s="89" t="s">
        <v>233</v>
      </c>
      <c r="E107" s="89">
        <v>1</v>
      </c>
      <c r="F107" s="93">
        <v>458.33</v>
      </c>
      <c r="G107" s="74">
        <v>0.23</v>
      </c>
      <c r="H107" s="87">
        <f>F107+F107*G107</f>
        <v>563.74590000000001</v>
      </c>
      <c r="I107" s="87">
        <f>E107*F107</f>
        <v>458.33</v>
      </c>
      <c r="J107" s="87">
        <f>H107*E107</f>
        <v>563.74590000000001</v>
      </c>
    </row>
    <row r="108" spans="1:10" s="14" customFormat="1" x14ac:dyDescent="0.2">
      <c r="A108" s="18">
        <v>51</v>
      </c>
      <c r="B108" s="25" t="s">
        <v>14</v>
      </c>
      <c r="C108" s="25" t="s">
        <v>14</v>
      </c>
      <c r="D108" s="90"/>
      <c r="E108" s="90"/>
      <c r="F108" s="94"/>
      <c r="G108" s="75"/>
      <c r="H108" s="88"/>
      <c r="I108" s="88"/>
      <c r="J108" s="88"/>
    </row>
    <row r="109" spans="1:10" s="14" customFormat="1" ht="25.5" x14ac:dyDescent="0.2">
      <c r="A109" s="15">
        <v>52</v>
      </c>
      <c r="B109" s="16" t="s">
        <v>234</v>
      </c>
      <c r="C109" s="17" t="s">
        <v>235</v>
      </c>
      <c r="D109" s="89" t="s">
        <v>236</v>
      </c>
      <c r="E109" s="89">
        <v>1</v>
      </c>
      <c r="F109" s="93">
        <v>694.04</v>
      </c>
      <c r="G109" s="74">
        <v>0.23</v>
      </c>
      <c r="H109" s="87">
        <f>F109+F109*G109</f>
        <v>853.66919999999993</v>
      </c>
      <c r="I109" s="87">
        <f>E109*F109</f>
        <v>694.04</v>
      </c>
      <c r="J109" s="87">
        <f>H109*E109</f>
        <v>853.66919999999993</v>
      </c>
    </row>
    <row r="110" spans="1:10" s="14" customFormat="1" x14ac:dyDescent="0.2">
      <c r="A110" s="15">
        <v>52</v>
      </c>
      <c r="B110" s="25" t="s">
        <v>14</v>
      </c>
      <c r="C110" s="25" t="s">
        <v>14</v>
      </c>
      <c r="D110" s="90"/>
      <c r="E110" s="90"/>
      <c r="F110" s="94"/>
      <c r="G110" s="75"/>
      <c r="H110" s="88"/>
      <c r="I110" s="88"/>
      <c r="J110" s="88"/>
    </row>
    <row r="111" spans="1:10" s="14" customFormat="1" x14ac:dyDescent="0.2">
      <c r="A111" s="18">
        <v>53</v>
      </c>
      <c r="B111" s="16" t="s">
        <v>237</v>
      </c>
      <c r="C111" s="17" t="s">
        <v>238</v>
      </c>
      <c r="D111" s="89" t="s">
        <v>239</v>
      </c>
      <c r="E111" s="89">
        <v>1</v>
      </c>
      <c r="F111" s="93">
        <v>458.33</v>
      </c>
      <c r="G111" s="74">
        <v>0.23</v>
      </c>
      <c r="H111" s="87">
        <f>F111+F111*G111</f>
        <v>563.74590000000001</v>
      </c>
      <c r="I111" s="87">
        <f>E111*F111</f>
        <v>458.33</v>
      </c>
      <c r="J111" s="87">
        <f>H111*E111</f>
        <v>563.74590000000001</v>
      </c>
    </row>
    <row r="112" spans="1:10" s="14" customFormat="1" x14ac:dyDescent="0.2">
      <c r="A112" s="15">
        <v>53</v>
      </c>
      <c r="B112" s="25" t="s">
        <v>14</v>
      </c>
      <c r="C112" s="25" t="s">
        <v>14</v>
      </c>
      <c r="D112" s="90"/>
      <c r="E112" s="90"/>
      <c r="F112" s="94"/>
      <c r="G112" s="75"/>
      <c r="H112" s="88"/>
      <c r="I112" s="88"/>
      <c r="J112" s="88"/>
    </row>
    <row r="113" spans="1:10" s="14" customFormat="1" ht="25.5" x14ac:dyDescent="0.2">
      <c r="A113" s="15">
        <v>54</v>
      </c>
      <c r="B113" s="16" t="s">
        <v>240</v>
      </c>
      <c r="C113" s="17" t="s">
        <v>241</v>
      </c>
      <c r="D113" s="89" t="s">
        <v>197</v>
      </c>
      <c r="E113" s="89">
        <v>1</v>
      </c>
      <c r="F113" s="93">
        <v>18882.990000000002</v>
      </c>
      <c r="G113" s="74">
        <v>0.23</v>
      </c>
      <c r="H113" s="87">
        <f>F113+F113*G113</f>
        <v>23226.077700000002</v>
      </c>
      <c r="I113" s="87">
        <f>E113*F113</f>
        <v>18882.990000000002</v>
      </c>
      <c r="J113" s="87">
        <f>H113*E113</f>
        <v>23226.077700000002</v>
      </c>
    </row>
    <row r="114" spans="1:10" s="14" customFormat="1" x14ac:dyDescent="0.2">
      <c r="A114" s="18">
        <v>54</v>
      </c>
      <c r="B114" s="25" t="s">
        <v>14</v>
      </c>
      <c r="C114" s="25" t="s">
        <v>14</v>
      </c>
      <c r="D114" s="90"/>
      <c r="E114" s="90"/>
      <c r="F114" s="94"/>
      <c r="G114" s="75"/>
      <c r="H114" s="88"/>
      <c r="I114" s="88"/>
      <c r="J114" s="88"/>
    </row>
    <row r="115" spans="1:10" s="14" customFormat="1" ht="25.5" x14ac:dyDescent="0.2">
      <c r="A115" s="15">
        <v>55</v>
      </c>
      <c r="B115" s="16" t="s">
        <v>242</v>
      </c>
      <c r="C115" s="17" t="s">
        <v>173</v>
      </c>
      <c r="D115" s="89" t="s">
        <v>197</v>
      </c>
      <c r="E115" s="89">
        <v>1</v>
      </c>
      <c r="F115" s="93">
        <v>16962.39</v>
      </c>
      <c r="G115" s="74">
        <v>0.23</v>
      </c>
      <c r="H115" s="87">
        <f>F115+F115*G115</f>
        <v>20863.739699999998</v>
      </c>
      <c r="I115" s="87">
        <f>E115*F115</f>
        <v>16962.39</v>
      </c>
      <c r="J115" s="87">
        <f>H115*E115</f>
        <v>20863.739699999998</v>
      </c>
    </row>
    <row r="116" spans="1:10" s="14" customFormat="1" x14ac:dyDescent="0.2">
      <c r="A116" s="15">
        <v>55</v>
      </c>
      <c r="B116" s="25" t="s">
        <v>14</v>
      </c>
      <c r="C116" s="25" t="s">
        <v>14</v>
      </c>
      <c r="D116" s="90"/>
      <c r="E116" s="90"/>
      <c r="F116" s="94"/>
      <c r="G116" s="75"/>
      <c r="H116" s="88"/>
      <c r="I116" s="88"/>
      <c r="J116" s="88"/>
    </row>
    <row r="117" spans="1:10" s="14" customFormat="1" ht="25.5" x14ac:dyDescent="0.2">
      <c r="A117" s="18">
        <v>56</v>
      </c>
      <c r="B117" s="16" t="s">
        <v>243</v>
      </c>
      <c r="C117" s="17" t="s">
        <v>229</v>
      </c>
      <c r="D117" s="89" t="s">
        <v>244</v>
      </c>
      <c r="E117" s="89">
        <v>1</v>
      </c>
      <c r="F117" s="93">
        <v>8428.82</v>
      </c>
      <c r="G117" s="74">
        <v>0.23</v>
      </c>
      <c r="H117" s="87">
        <f>F117+F117*G117</f>
        <v>10367.4486</v>
      </c>
      <c r="I117" s="87">
        <f>E117*F117</f>
        <v>8428.82</v>
      </c>
      <c r="J117" s="87">
        <f>H117*E117</f>
        <v>10367.4486</v>
      </c>
    </row>
    <row r="118" spans="1:10" s="14" customFormat="1" x14ac:dyDescent="0.2">
      <c r="A118" s="15">
        <v>56</v>
      </c>
      <c r="B118" s="25" t="s">
        <v>14</v>
      </c>
      <c r="C118" s="25" t="s">
        <v>14</v>
      </c>
      <c r="D118" s="90"/>
      <c r="E118" s="90"/>
      <c r="F118" s="94"/>
      <c r="G118" s="75"/>
      <c r="H118" s="88"/>
      <c r="I118" s="88"/>
      <c r="J118" s="88"/>
    </row>
    <row r="119" spans="1:10" s="14" customFormat="1" x14ac:dyDescent="0.2">
      <c r="A119" s="15">
        <v>57</v>
      </c>
      <c r="B119" s="16" t="s">
        <v>245</v>
      </c>
      <c r="C119" s="17" t="s">
        <v>246</v>
      </c>
      <c r="D119" s="89" t="s">
        <v>205</v>
      </c>
      <c r="E119" s="89">
        <v>1</v>
      </c>
      <c r="F119" s="93">
        <v>292.45999999999998</v>
      </c>
      <c r="G119" s="74">
        <v>0.23</v>
      </c>
      <c r="H119" s="87">
        <f>F119+F119*G119</f>
        <v>359.72579999999999</v>
      </c>
      <c r="I119" s="87">
        <f>E119*F119</f>
        <v>292.45999999999998</v>
      </c>
      <c r="J119" s="87">
        <f>H119*E119</f>
        <v>359.72579999999999</v>
      </c>
    </row>
    <row r="120" spans="1:10" s="14" customFormat="1" x14ac:dyDescent="0.2">
      <c r="A120" s="18">
        <v>57</v>
      </c>
      <c r="B120" s="25" t="s">
        <v>14</v>
      </c>
      <c r="C120" s="25" t="s">
        <v>14</v>
      </c>
      <c r="D120" s="90"/>
      <c r="E120" s="90"/>
      <c r="F120" s="94"/>
      <c r="G120" s="75"/>
      <c r="H120" s="88"/>
      <c r="I120" s="88"/>
      <c r="J120" s="88"/>
    </row>
    <row r="121" spans="1:10" s="14" customFormat="1" x14ac:dyDescent="0.2">
      <c r="A121" s="15">
        <v>58</v>
      </c>
      <c r="B121" s="16" t="s">
        <v>247</v>
      </c>
      <c r="C121" s="17" t="s">
        <v>145</v>
      </c>
      <c r="D121" s="89" t="s">
        <v>248</v>
      </c>
      <c r="E121" s="89">
        <v>1</v>
      </c>
      <c r="F121" s="93">
        <v>344.84</v>
      </c>
      <c r="G121" s="74">
        <v>0.23</v>
      </c>
      <c r="H121" s="87">
        <f>F121+F121*G121</f>
        <v>424.15319999999997</v>
      </c>
      <c r="I121" s="87">
        <f>E121*F121</f>
        <v>344.84</v>
      </c>
      <c r="J121" s="87">
        <f>H121*E121</f>
        <v>424.15319999999997</v>
      </c>
    </row>
    <row r="122" spans="1:10" s="14" customFormat="1" x14ac:dyDescent="0.2">
      <c r="A122" s="15">
        <v>58</v>
      </c>
      <c r="B122" s="25" t="s">
        <v>14</v>
      </c>
      <c r="C122" s="25" t="s">
        <v>14</v>
      </c>
      <c r="D122" s="90"/>
      <c r="E122" s="90"/>
      <c r="F122" s="94"/>
      <c r="G122" s="75"/>
      <c r="H122" s="88"/>
      <c r="I122" s="88"/>
      <c r="J122" s="88"/>
    </row>
    <row r="123" spans="1:10" s="14" customFormat="1" ht="25.5" x14ac:dyDescent="0.2">
      <c r="A123" s="18">
        <v>59</v>
      </c>
      <c r="B123" s="16" t="s">
        <v>249</v>
      </c>
      <c r="C123" s="17" t="s">
        <v>250</v>
      </c>
      <c r="D123" s="89" t="s">
        <v>251</v>
      </c>
      <c r="E123" s="89">
        <v>1</v>
      </c>
      <c r="F123" s="93">
        <v>1466.64</v>
      </c>
      <c r="G123" s="74">
        <v>0.23</v>
      </c>
      <c r="H123" s="87">
        <f>F123+F123*G123</f>
        <v>1803.9672</v>
      </c>
      <c r="I123" s="87">
        <f>E123*F123</f>
        <v>1466.64</v>
      </c>
      <c r="J123" s="87">
        <f>H123*E123</f>
        <v>1803.9672</v>
      </c>
    </row>
    <row r="124" spans="1:10" s="14" customFormat="1" x14ac:dyDescent="0.2">
      <c r="A124" s="15">
        <v>59</v>
      </c>
      <c r="B124" s="25" t="s">
        <v>14</v>
      </c>
      <c r="C124" s="25" t="s">
        <v>14</v>
      </c>
      <c r="D124" s="90"/>
      <c r="E124" s="90"/>
      <c r="F124" s="94"/>
      <c r="G124" s="75"/>
      <c r="H124" s="88"/>
      <c r="I124" s="88"/>
      <c r="J124" s="88"/>
    </row>
    <row r="125" spans="1:10" s="14" customFormat="1" x14ac:dyDescent="0.2">
      <c r="A125" s="15">
        <v>60</v>
      </c>
      <c r="B125" s="16" t="s">
        <v>252</v>
      </c>
      <c r="C125" s="17" t="s">
        <v>227</v>
      </c>
      <c r="D125" s="89" t="s">
        <v>253</v>
      </c>
      <c r="E125" s="89">
        <v>1</v>
      </c>
      <c r="F125" s="93">
        <v>1807.11</v>
      </c>
      <c r="G125" s="74">
        <v>0.23</v>
      </c>
      <c r="H125" s="87">
        <f>F125+F125*G125</f>
        <v>2222.7453</v>
      </c>
      <c r="I125" s="87">
        <f>E125*F125</f>
        <v>1807.11</v>
      </c>
      <c r="J125" s="87">
        <f>H125*E125</f>
        <v>2222.7453</v>
      </c>
    </row>
    <row r="126" spans="1:10" s="14" customFormat="1" x14ac:dyDescent="0.2">
      <c r="A126" s="18">
        <v>60</v>
      </c>
      <c r="B126" s="25" t="s">
        <v>14</v>
      </c>
      <c r="C126" s="25" t="s">
        <v>14</v>
      </c>
      <c r="D126" s="90"/>
      <c r="E126" s="90"/>
      <c r="F126" s="94"/>
      <c r="G126" s="75"/>
      <c r="H126" s="88"/>
      <c r="I126" s="88"/>
      <c r="J126" s="88"/>
    </row>
    <row r="127" spans="1:10" s="14" customFormat="1" x14ac:dyDescent="0.2">
      <c r="A127" s="15">
        <v>61</v>
      </c>
      <c r="B127" s="16" t="s">
        <v>254</v>
      </c>
      <c r="C127" s="17" t="s">
        <v>255</v>
      </c>
      <c r="D127" s="89" t="s">
        <v>256</v>
      </c>
      <c r="E127" s="89">
        <v>1</v>
      </c>
      <c r="F127" s="93">
        <v>646.02</v>
      </c>
      <c r="G127" s="74">
        <v>0.23</v>
      </c>
      <c r="H127" s="87">
        <f>F127+F127*G127</f>
        <v>794.6046</v>
      </c>
      <c r="I127" s="87">
        <f>E127*F127</f>
        <v>646.02</v>
      </c>
      <c r="J127" s="87">
        <f>H127*E127</f>
        <v>794.6046</v>
      </c>
    </row>
    <row r="128" spans="1:10" s="14" customFormat="1" x14ac:dyDescent="0.2">
      <c r="A128" s="15">
        <v>61</v>
      </c>
      <c r="B128" s="25" t="s">
        <v>14</v>
      </c>
      <c r="C128" s="25" t="s">
        <v>14</v>
      </c>
      <c r="D128" s="90"/>
      <c r="E128" s="90"/>
      <c r="F128" s="94"/>
      <c r="G128" s="75"/>
      <c r="H128" s="88"/>
      <c r="I128" s="88"/>
      <c r="J128" s="88"/>
    </row>
    <row r="129" spans="1:10" s="14" customFormat="1" x14ac:dyDescent="0.2">
      <c r="A129" s="18">
        <v>62</v>
      </c>
      <c r="B129" s="16" t="s">
        <v>257</v>
      </c>
      <c r="C129" s="17" t="s">
        <v>258</v>
      </c>
      <c r="D129" s="89" t="s">
        <v>259</v>
      </c>
      <c r="E129" s="89">
        <v>1</v>
      </c>
      <c r="F129" s="93">
        <v>309.92</v>
      </c>
      <c r="G129" s="74">
        <v>0.23</v>
      </c>
      <c r="H129" s="87">
        <f>F129+F129*G129</f>
        <v>381.20160000000004</v>
      </c>
      <c r="I129" s="87">
        <f>E129*F129</f>
        <v>309.92</v>
      </c>
      <c r="J129" s="87">
        <f>H129*E129</f>
        <v>381.20160000000004</v>
      </c>
    </row>
    <row r="130" spans="1:10" s="14" customFormat="1" x14ac:dyDescent="0.2">
      <c r="A130" s="15">
        <v>62</v>
      </c>
      <c r="B130" s="25" t="s">
        <v>14</v>
      </c>
      <c r="C130" s="25" t="s">
        <v>14</v>
      </c>
      <c r="D130" s="90"/>
      <c r="E130" s="90"/>
      <c r="F130" s="94"/>
      <c r="G130" s="75"/>
      <c r="H130" s="88"/>
      <c r="I130" s="88"/>
      <c r="J130" s="88"/>
    </row>
    <row r="131" spans="1:10" s="14" customFormat="1" x14ac:dyDescent="0.2">
      <c r="A131" s="15">
        <v>63</v>
      </c>
      <c r="B131" s="16" t="s">
        <v>260</v>
      </c>
      <c r="C131" s="17" t="s">
        <v>261</v>
      </c>
      <c r="D131" s="89" t="s">
        <v>262</v>
      </c>
      <c r="E131" s="89">
        <v>1</v>
      </c>
      <c r="F131" s="93">
        <v>309.92</v>
      </c>
      <c r="G131" s="74">
        <v>0.23</v>
      </c>
      <c r="H131" s="87">
        <f>F131+F131*G131</f>
        <v>381.20160000000004</v>
      </c>
      <c r="I131" s="87">
        <f>E131*F131</f>
        <v>309.92</v>
      </c>
      <c r="J131" s="87">
        <f>H131*E131</f>
        <v>381.20160000000004</v>
      </c>
    </row>
    <row r="132" spans="1:10" s="14" customFormat="1" x14ac:dyDescent="0.2">
      <c r="A132" s="18">
        <v>63</v>
      </c>
      <c r="B132" s="25" t="s">
        <v>14</v>
      </c>
      <c r="C132" s="25" t="s">
        <v>14</v>
      </c>
      <c r="D132" s="90"/>
      <c r="E132" s="90"/>
      <c r="F132" s="94"/>
      <c r="G132" s="75"/>
      <c r="H132" s="88"/>
      <c r="I132" s="88"/>
      <c r="J132" s="88"/>
    </row>
    <row r="133" spans="1:10" s="14" customFormat="1" x14ac:dyDescent="0.2">
      <c r="A133" s="15">
        <v>64</v>
      </c>
      <c r="B133" s="16" t="s">
        <v>263</v>
      </c>
      <c r="C133" s="17" t="s">
        <v>264</v>
      </c>
      <c r="D133" s="89" t="s">
        <v>265</v>
      </c>
      <c r="E133" s="89">
        <v>1</v>
      </c>
      <c r="F133" s="93">
        <v>2099.5700000000002</v>
      </c>
      <c r="G133" s="74">
        <v>0.23</v>
      </c>
      <c r="H133" s="87">
        <f>F133+F133*G133</f>
        <v>2582.4711000000002</v>
      </c>
      <c r="I133" s="87">
        <f>E133*F133</f>
        <v>2099.5700000000002</v>
      </c>
      <c r="J133" s="87">
        <f>H133*E133</f>
        <v>2582.4711000000002</v>
      </c>
    </row>
    <row r="134" spans="1:10" s="14" customFormat="1" x14ac:dyDescent="0.2">
      <c r="A134" s="15">
        <v>64</v>
      </c>
      <c r="B134" s="25" t="s">
        <v>14</v>
      </c>
      <c r="C134" s="25" t="s">
        <v>14</v>
      </c>
      <c r="D134" s="90"/>
      <c r="E134" s="90"/>
      <c r="F134" s="94"/>
      <c r="G134" s="75"/>
      <c r="H134" s="88"/>
      <c r="I134" s="88"/>
      <c r="J134" s="88"/>
    </row>
    <row r="135" spans="1:10" s="14" customFormat="1" x14ac:dyDescent="0.2">
      <c r="A135" s="18">
        <v>65</v>
      </c>
      <c r="B135" s="16" t="s">
        <v>266</v>
      </c>
      <c r="C135" s="17" t="s">
        <v>267</v>
      </c>
      <c r="D135" s="89" t="s">
        <v>137</v>
      </c>
      <c r="E135" s="89">
        <v>1</v>
      </c>
      <c r="F135" s="93">
        <v>1300.77</v>
      </c>
      <c r="G135" s="74">
        <v>0.23</v>
      </c>
      <c r="H135" s="87">
        <f>F135+F135*G135</f>
        <v>1599.9470999999999</v>
      </c>
      <c r="I135" s="87">
        <f>E135*F135</f>
        <v>1300.77</v>
      </c>
      <c r="J135" s="87">
        <f>H135*E135</f>
        <v>1599.9470999999999</v>
      </c>
    </row>
    <row r="136" spans="1:10" s="14" customFormat="1" x14ac:dyDescent="0.2">
      <c r="A136" s="15">
        <v>65</v>
      </c>
      <c r="B136" s="25" t="s">
        <v>14</v>
      </c>
      <c r="C136" s="25" t="s">
        <v>14</v>
      </c>
      <c r="D136" s="90"/>
      <c r="E136" s="90"/>
      <c r="F136" s="94"/>
      <c r="G136" s="75"/>
      <c r="H136" s="88"/>
      <c r="I136" s="88"/>
      <c r="J136" s="88"/>
    </row>
    <row r="137" spans="1:10" s="14" customFormat="1" x14ac:dyDescent="0.2">
      <c r="A137" s="15">
        <v>66</v>
      </c>
      <c r="B137" s="16" t="s">
        <v>268</v>
      </c>
      <c r="C137" s="17" t="s">
        <v>269</v>
      </c>
      <c r="D137" s="89" t="s">
        <v>270</v>
      </c>
      <c r="E137" s="89">
        <v>1</v>
      </c>
      <c r="F137" s="93">
        <v>1527.75</v>
      </c>
      <c r="G137" s="74">
        <v>0.23</v>
      </c>
      <c r="H137" s="87">
        <f>F137+F137*G137</f>
        <v>1879.1324999999999</v>
      </c>
      <c r="I137" s="87">
        <f>E137*F137</f>
        <v>1527.75</v>
      </c>
      <c r="J137" s="87">
        <f>H137*E137</f>
        <v>1879.1324999999999</v>
      </c>
    </row>
    <row r="138" spans="1:10" s="14" customFormat="1" x14ac:dyDescent="0.2">
      <c r="A138" s="18">
        <v>66</v>
      </c>
      <c r="B138" s="25" t="s">
        <v>14</v>
      </c>
      <c r="C138" s="25" t="s">
        <v>14</v>
      </c>
      <c r="D138" s="90"/>
      <c r="E138" s="90"/>
      <c r="F138" s="94"/>
      <c r="G138" s="75"/>
      <c r="H138" s="88"/>
      <c r="I138" s="88"/>
      <c r="J138" s="88"/>
    </row>
    <row r="139" spans="1:10" s="14" customFormat="1" x14ac:dyDescent="0.2">
      <c r="A139" s="15">
        <v>67</v>
      </c>
      <c r="B139" s="16" t="s">
        <v>271</v>
      </c>
      <c r="C139" s="17" t="s">
        <v>272</v>
      </c>
      <c r="D139" s="89" t="s">
        <v>273</v>
      </c>
      <c r="E139" s="89">
        <v>1</v>
      </c>
      <c r="F139" s="93">
        <v>165.87</v>
      </c>
      <c r="G139" s="74">
        <v>0.23</v>
      </c>
      <c r="H139" s="87">
        <f>F139+F139*G139</f>
        <v>204.02010000000001</v>
      </c>
      <c r="I139" s="87">
        <f>E139*F139</f>
        <v>165.87</v>
      </c>
      <c r="J139" s="87">
        <f>H139*E139</f>
        <v>204.02010000000001</v>
      </c>
    </row>
    <row r="140" spans="1:10" s="14" customFormat="1" x14ac:dyDescent="0.2">
      <c r="A140" s="15">
        <v>67</v>
      </c>
      <c r="B140" s="25" t="s">
        <v>14</v>
      </c>
      <c r="C140" s="25" t="s">
        <v>14</v>
      </c>
      <c r="D140" s="90"/>
      <c r="E140" s="90"/>
      <c r="F140" s="94"/>
      <c r="G140" s="75"/>
      <c r="H140" s="88"/>
      <c r="I140" s="88"/>
      <c r="J140" s="88"/>
    </row>
    <row r="141" spans="1:10" s="14" customFormat="1" x14ac:dyDescent="0.2">
      <c r="A141" s="18">
        <v>68</v>
      </c>
      <c r="B141" s="16" t="s">
        <v>274</v>
      </c>
      <c r="C141" s="17" t="s">
        <v>275</v>
      </c>
      <c r="D141" s="89" t="s">
        <v>270</v>
      </c>
      <c r="E141" s="89">
        <v>1</v>
      </c>
      <c r="F141" s="93">
        <v>1876.95</v>
      </c>
      <c r="G141" s="74">
        <v>0.23</v>
      </c>
      <c r="H141" s="87">
        <f>F141+F141*G141</f>
        <v>2308.6485000000002</v>
      </c>
      <c r="I141" s="87">
        <f>E141*F141</f>
        <v>1876.95</v>
      </c>
      <c r="J141" s="87">
        <f>H141*E141</f>
        <v>2308.6485000000002</v>
      </c>
    </row>
    <row r="142" spans="1:10" s="14" customFormat="1" x14ac:dyDescent="0.2">
      <c r="A142" s="15">
        <v>68</v>
      </c>
      <c r="B142" s="25" t="s">
        <v>14</v>
      </c>
      <c r="C142" s="25" t="s">
        <v>14</v>
      </c>
      <c r="D142" s="90"/>
      <c r="E142" s="90"/>
      <c r="F142" s="94"/>
      <c r="G142" s="75"/>
      <c r="H142" s="88"/>
      <c r="I142" s="88"/>
      <c r="J142" s="88"/>
    </row>
    <row r="143" spans="1:10" s="14" customFormat="1" x14ac:dyDescent="0.2">
      <c r="A143" s="15">
        <v>69</v>
      </c>
      <c r="B143" s="16" t="s">
        <v>276</v>
      </c>
      <c r="C143" s="17" t="s">
        <v>277</v>
      </c>
      <c r="D143" s="89" t="s">
        <v>278</v>
      </c>
      <c r="E143" s="89">
        <v>1</v>
      </c>
      <c r="F143" s="93">
        <v>213.89</v>
      </c>
      <c r="G143" s="74">
        <v>0.23</v>
      </c>
      <c r="H143" s="87">
        <f>F143+F143*G143</f>
        <v>263.0847</v>
      </c>
      <c r="I143" s="87">
        <f>E143*F143</f>
        <v>213.89</v>
      </c>
      <c r="J143" s="87">
        <f>H143*E143</f>
        <v>263.0847</v>
      </c>
    </row>
    <row r="144" spans="1:10" s="14" customFormat="1" x14ac:dyDescent="0.2">
      <c r="A144" s="18">
        <v>69</v>
      </c>
      <c r="B144" s="25" t="s">
        <v>14</v>
      </c>
      <c r="C144" s="25" t="s">
        <v>14</v>
      </c>
      <c r="D144" s="90"/>
      <c r="E144" s="90"/>
      <c r="F144" s="94"/>
      <c r="G144" s="75"/>
      <c r="H144" s="88"/>
      <c r="I144" s="88"/>
      <c r="J144" s="88"/>
    </row>
    <row r="145" spans="1:10" s="14" customFormat="1" ht="25.5" x14ac:dyDescent="0.2">
      <c r="A145" s="15">
        <v>70</v>
      </c>
      <c r="B145" s="16" t="s">
        <v>279</v>
      </c>
      <c r="C145" s="17" t="s">
        <v>280</v>
      </c>
      <c r="D145" s="89" t="s">
        <v>281</v>
      </c>
      <c r="E145" s="89">
        <v>1</v>
      </c>
      <c r="F145" s="93">
        <v>1065.06</v>
      </c>
      <c r="G145" s="74">
        <v>0.23</v>
      </c>
      <c r="H145" s="87">
        <f>F145+F145*G145</f>
        <v>1310.0237999999999</v>
      </c>
      <c r="I145" s="87">
        <f>E145*F145</f>
        <v>1065.06</v>
      </c>
      <c r="J145" s="87">
        <f>H145*E145</f>
        <v>1310.0237999999999</v>
      </c>
    </row>
    <row r="146" spans="1:10" s="14" customFormat="1" x14ac:dyDescent="0.2">
      <c r="A146" s="15">
        <v>70</v>
      </c>
      <c r="B146" s="25" t="s">
        <v>14</v>
      </c>
      <c r="C146" s="25" t="s">
        <v>14</v>
      </c>
      <c r="D146" s="90"/>
      <c r="E146" s="90"/>
      <c r="F146" s="94"/>
      <c r="G146" s="75"/>
      <c r="H146" s="88"/>
      <c r="I146" s="88"/>
      <c r="J146" s="88"/>
    </row>
    <row r="147" spans="1:10" s="14" customFormat="1" x14ac:dyDescent="0.2">
      <c r="A147" s="18">
        <v>71</v>
      </c>
      <c r="B147" s="16" t="s">
        <v>282</v>
      </c>
      <c r="C147" s="17" t="s">
        <v>283</v>
      </c>
      <c r="D147" s="89" t="s">
        <v>208</v>
      </c>
      <c r="E147" s="89">
        <v>1</v>
      </c>
      <c r="F147" s="93">
        <v>331.74</v>
      </c>
      <c r="G147" s="74">
        <v>0.23</v>
      </c>
      <c r="H147" s="87">
        <f>F147+F147*G147</f>
        <v>408.04020000000003</v>
      </c>
      <c r="I147" s="87">
        <f>E147*F147</f>
        <v>331.74</v>
      </c>
      <c r="J147" s="87">
        <f>H147*E147</f>
        <v>408.04020000000003</v>
      </c>
    </row>
    <row r="148" spans="1:10" s="14" customFormat="1" x14ac:dyDescent="0.2">
      <c r="A148" s="15">
        <v>71</v>
      </c>
      <c r="B148" s="25" t="s">
        <v>14</v>
      </c>
      <c r="C148" s="25" t="s">
        <v>14</v>
      </c>
      <c r="D148" s="90"/>
      <c r="E148" s="90"/>
      <c r="F148" s="94"/>
      <c r="G148" s="75"/>
      <c r="H148" s="88"/>
      <c r="I148" s="88"/>
      <c r="J148" s="88"/>
    </row>
    <row r="149" spans="1:10" s="14" customFormat="1" ht="25.5" x14ac:dyDescent="0.2">
      <c r="A149" s="15">
        <v>72</v>
      </c>
      <c r="B149" s="16" t="s">
        <v>284</v>
      </c>
      <c r="C149" s="17" t="s">
        <v>285</v>
      </c>
      <c r="D149" s="89" t="s">
        <v>281</v>
      </c>
      <c r="E149" s="89">
        <v>1</v>
      </c>
      <c r="F149" s="93">
        <v>1169.82</v>
      </c>
      <c r="G149" s="74">
        <v>0.23</v>
      </c>
      <c r="H149" s="87">
        <f>F149+F149*G149</f>
        <v>1438.8786</v>
      </c>
      <c r="I149" s="87">
        <f>E149*F149</f>
        <v>1169.82</v>
      </c>
      <c r="J149" s="87">
        <f>H149*E149</f>
        <v>1438.8786</v>
      </c>
    </row>
    <row r="150" spans="1:10" s="14" customFormat="1" x14ac:dyDescent="0.2">
      <c r="A150" s="18">
        <v>72</v>
      </c>
      <c r="B150" s="25" t="s">
        <v>14</v>
      </c>
      <c r="C150" s="25" t="s">
        <v>14</v>
      </c>
      <c r="D150" s="90"/>
      <c r="E150" s="90"/>
      <c r="F150" s="94"/>
      <c r="G150" s="75"/>
      <c r="H150" s="88"/>
      <c r="I150" s="88"/>
      <c r="J150" s="88"/>
    </row>
    <row r="151" spans="1:10" s="14" customFormat="1" x14ac:dyDescent="0.2">
      <c r="A151" s="15">
        <v>73</v>
      </c>
      <c r="B151" s="16" t="s">
        <v>286</v>
      </c>
      <c r="C151" s="17" t="s">
        <v>287</v>
      </c>
      <c r="D151" s="89" t="s">
        <v>270</v>
      </c>
      <c r="E151" s="89">
        <v>1</v>
      </c>
      <c r="F151" s="93">
        <v>5578.47</v>
      </c>
      <c r="G151" s="74">
        <v>0.23</v>
      </c>
      <c r="H151" s="87">
        <f>F151+F151*G151</f>
        <v>6861.5181000000002</v>
      </c>
      <c r="I151" s="87">
        <f>E151*F151</f>
        <v>5578.47</v>
      </c>
      <c r="J151" s="87">
        <f>H151*E151</f>
        <v>6861.5181000000002</v>
      </c>
    </row>
    <row r="152" spans="1:10" s="14" customFormat="1" x14ac:dyDescent="0.2">
      <c r="A152" s="15">
        <v>73</v>
      </c>
      <c r="B152" s="25" t="s">
        <v>14</v>
      </c>
      <c r="C152" s="25" t="s">
        <v>14</v>
      </c>
      <c r="D152" s="90"/>
      <c r="E152" s="90"/>
      <c r="F152" s="94"/>
      <c r="G152" s="75"/>
      <c r="H152" s="88"/>
      <c r="I152" s="88"/>
      <c r="J152" s="88"/>
    </row>
    <row r="153" spans="1:10" s="14" customFormat="1" x14ac:dyDescent="0.2">
      <c r="A153" s="18">
        <v>74</v>
      </c>
      <c r="B153" s="16" t="s">
        <v>288</v>
      </c>
      <c r="C153" s="17" t="s">
        <v>289</v>
      </c>
      <c r="D153" s="89" t="s">
        <v>108</v>
      </c>
      <c r="E153" s="89">
        <v>1</v>
      </c>
      <c r="F153" s="93">
        <v>331.74</v>
      </c>
      <c r="G153" s="74">
        <v>0.23</v>
      </c>
      <c r="H153" s="87">
        <f>F153+F153*G153</f>
        <v>408.04020000000003</v>
      </c>
      <c r="I153" s="87">
        <f>E153*F153</f>
        <v>331.74</v>
      </c>
      <c r="J153" s="87">
        <f>H153*E153</f>
        <v>408.04020000000003</v>
      </c>
    </row>
    <row r="154" spans="1:10" s="14" customFormat="1" x14ac:dyDescent="0.2">
      <c r="A154" s="15">
        <v>74</v>
      </c>
      <c r="B154" s="25" t="s">
        <v>14</v>
      </c>
      <c r="C154" s="25" t="s">
        <v>14</v>
      </c>
      <c r="D154" s="90"/>
      <c r="E154" s="90"/>
      <c r="F154" s="94"/>
      <c r="G154" s="75"/>
      <c r="H154" s="88"/>
      <c r="I154" s="88"/>
      <c r="J154" s="88"/>
    </row>
    <row r="155" spans="1:10" s="14" customFormat="1" x14ac:dyDescent="0.2">
      <c r="A155" s="15">
        <v>75</v>
      </c>
      <c r="B155" s="16" t="s">
        <v>290</v>
      </c>
      <c r="C155" s="17" t="s">
        <v>291</v>
      </c>
      <c r="D155" s="89" t="s">
        <v>126</v>
      </c>
      <c r="E155" s="89">
        <v>1</v>
      </c>
      <c r="F155" s="93">
        <v>1196.01</v>
      </c>
      <c r="G155" s="74">
        <v>0.23</v>
      </c>
      <c r="H155" s="87">
        <f>F155+F155*G155</f>
        <v>1471.0923</v>
      </c>
      <c r="I155" s="87">
        <f>E155*F155</f>
        <v>1196.01</v>
      </c>
      <c r="J155" s="87">
        <f>H155*E155</f>
        <v>1471.0923</v>
      </c>
    </row>
    <row r="156" spans="1:10" s="14" customFormat="1" x14ac:dyDescent="0.2">
      <c r="A156" s="18">
        <v>75</v>
      </c>
      <c r="B156" s="25" t="s">
        <v>14</v>
      </c>
      <c r="C156" s="25" t="s">
        <v>14</v>
      </c>
      <c r="D156" s="90"/>
      <c r="E156" s="90"/>
      <c r="F156" s="94"/>
      <c r="G156" s="75"/>
      <c r="H156" s="88"/>
      <c r="I156" s="88"/>
      <c r="J156" s="88"/>
    </row>
    <row r="157" spans="1:10" s="14" customFormat="1" x14ac:dyDescent="0.2">
      <c r="A157" s="15">
        <v>76</v>
      </c>
      <c r="B157" s="16" t="s">
        <v>292</v>
      </c>
      <c r="C157" s="17" t="s">
        <v>293</v>
      </c>
      <c r="D157" s="89" t="s">
        <v>100</v>
      </c>
      <c r="E157" s="89">
        <v>1</v>
      </c>
      <c r="F157" s="93">
        <v>1217.8399999999999</v>
      </c>
      <c r="G157" s="74">
        <v>0.23</v>
      </c>
      <c r="H157" s="87">
        <f>F157+F157*G157</f>
        <v>1497.9431999999999</v>
      </c>
      <c r="I157" s="87">
        <f>E157*F157</f>
        <v>1217.8399999999999</v>
      </c>
      <c r="J157" s="87">
        <f>H157*E157</f>
        <v>1497.9431999999999</v>
      </c>
    </row>
    <row r="158" spans="1:10" s="14" customFormat="1" x14ac:dyDescent="0.2">
      <c r="A158" s="15">
        <v>76</v>
      </c>
      <c r="B158" s="25" t="s">
        <v>14</v>
      </c>
      <c r="C158" s="25" t="s">
        <v>14</v>
      </c>
      <c r="D158" s="90"/>
      <c r="E158" s="90"/>
      <c r="F158" s="94"/>
      <c r="G158" s="75"/>
      <c r="H158" s="88"/>
      <c r="I158" s="88"/>
      <c r="J158" s="88"/>
    </row>
    <row r="159" spans="1:10" s="14" customFormat="1" x14ac:dyDescent="0.2">
      <c r="A159" s="18">
        <v>77</v>
      </c>
      <c r="B159" s="16" t="s">
        <v>294</v>
      </c>
      <c r="C159" s="17" t="s">
        <v>295</v>
      </c>
      <c r="D159" s="89" t="s">
        <v>296</v>
      </c>
      <c r="E159" s="89">
        <v>1</v>
      </c>
      <c r="F159" s="93">
        <v>1270.22</v>
      </c>
      <c r="G159" s="74">
        <v>0.23</v>
      </c>
      <c r="H159" s="87">
        <f>F159+F159*G159</f>
        <v>1562.3706</v>
      </c>
      <c r="I159" s="87">
        <f>E159*F159</f>
        <v>1270.22</v>
      </c>
      <c r="J159" s="87">
        <f>H159*E159</f>
        <v>1562.3706</v>
      </c>
    </row>
    <row r="160" spans="1:10" s="14" customFormat="1" x14ac:dyDescent="0.2">
      <c r="A160" s="15">
        <v>77</v>
      </c>
      <c r="B160" s="25" t="s">
        <v>14</v>
      </c>
      <c r="C160" s="25" t="s">
        <v>14</v>
      </c>
      <c r="D160" s="90"/>
      <c r="E160" s="90"/>
      <c r="F160" s="94"/>
      <c r="G160" s="75"/>
      <c r="H160" s="88"/>
      <c r="I160" s="88"/>
      <c r="J160" s="88"/>
    </row>
    <row r="161" spans="1:10" s="14" customFormat="1" x14ac:dyDescent="0.2">
      <c r="A161" s="15">
        <v>78</v>
      </c>
      <c r="B161" s="16" t="s">
        <v>297</v>
      </c>
      <c r="C161" s="17" t="s">
        <v>298</v>
      </c>
      <c r="D161" s="89" t="s">
        <v>299</v>
      </c>
      <c r="E161" s="89">
        <v>1</v>
      </c>
      <c r="F161" s="93">
        <v>899.19</v>
      </c>
      <c r="G161" s="74">
        <v>0.23</v>
      </c>
      <c r="H161" s="87">
        <f>F161+F161*G161</f>
        <v>1106.0037</v>
      </c>
      <c r="I161" s="87">
        <f>E161*F161</f>
        <v>899.19</v>
      </c>
      <c r="J161" s="87">
        <f>H161*E161</f>
        <v>1106.0037</v>
      </c>
    </row>
    <row r="162" spans="1:10" s="14" customFormat="1" x14ac:dyDescent="0.2">
      <c r="A162" s="18">
        <v>78</v>
      </c>
      <c r="B162" s="25" t="s">
        <v>14</v>
      </c>
      <c r="C162" s="25" t="s">
        <v>14</v>
      </c>
      <c r="D162" s="90"/>
      <c r="E162" s="90"/>
      <c r="F162" s="94"/>
      <c r="G162" s="75"/>
      <c r="H162" s="88"/>
      <c r="I162" s="88"/>
      <c r="J162" s="88"/>
    </row>
    <row r="163" spans="1:10" s="14" customFormat="1" x14ac:dyDescent="0.2">
      <c r="A163" s="15">
        <v>79</v>
      </c>
      <c r="B163" s="16" t="s">
        <v>300</v>
      </c>
      <c r="C163" s="17" t="s">
        <v>301</v>
      </c>
      <c r="D163" s="89" t="s">
        <v>302</v>
      </c>
      <c r="E163" s="89">
        <v>1</v>
      </c>
      <c r="F163" s="93">
        <v>1091.25</v>
      </c>
      <c r="G163" s="74">
        <v>0.23</v>
      </c>
      <c r="H163" s="87">
        <f>F163+F163*G163</f>
        <v>1342.2375</v>
      </c>
      <c r="I163" s="87">
        <f>E163*F163</f>
        <v>1091.25</v>
      </c>
      <c r="J163" s="87">
        <f>H163*E163</f>
        <v>1342.2375</v>
      </c>
    </row>
    <row r="164" spans="1:10" s="14" customFormat="1" x14ac:dyDescent="0.2">
      <c r="A164" s="15">
        <v>79</v>
      </c>
      <c r="B164" s="25" t="s">
        <v>14</v>
      </c>
      <c r="C164" s="25" t="s">
        <v>14</v>
      </c>
      <c r="D164" s="90"/>
      <c r="E164" s="90"/>
      <c r="F164" s="94"/>
      <c r="G164" s="75"/>
      <c r="H164" s="88"/>
      <c r="I164" s="88"/>
      <c r="J164" s="88"/>
    </row>
    <row r="165" spans="1:10" s="14" customFormat="1" x14ac:dyDescent="0.2">
      <c r="A165" s="18">
        <v>80</v>
      </c>
      <c r="B165" s="16" t="s">
        <v>303</v>
      </c>
      <c r="C165" s="17" t="s">
        <v>304</v>
      </c>
      <c r="D165" s="89" t="s">
        <v>156</v>
      </c>
      <c r="E165" s="89">
        <v>1</v>
      </c>
      <c r="F165" s="93">
        <v>1130.54</v>
      </c>
      <c r="G165" s="74">
        <v>0.23</v>
      </c>
      <c r="H165" s="87">
        <f>F165+F165*G165</f>
        <v>1390.5642</v>
      </c>
      <c r="I165" s="87">
        <f>E165*F165</f>
        <v>1130.54</v>
      </c>
      <c r="J165" s="87">
        <f>H165*E165</f>
        <v>1390.5642</v>
      </c>
    </row>
    <row r="166" spans="1:10" s="14" customFormat="1" x14ac:dyDescent="0.2">
      <c r="A166" s="15">
        <v>80</v>
      </c>
      <c r="B166" s="25" t="s">
        <v>14</v>
      </c>
      <c r="C166" s="25" t="s">
        <v>14</v>
      </c>
      <c r="D166" s="90"/>
      <c r="E166" s="90"/>
      <c r="F166" s="94"/>
      <c r="G166" s="75"/>
      <c r="H166" s="88"/>
      <c r="I166" s="88"/>
      <c r="J166" s="88"/>
    </row>
    <row r="167" spans="1:10" s="14" customFormat="1" x14ac:dyDescent="0.2">
      <c r="A167" s="15">
        <v>81</v>
      </c>
      <c r="B167" s="16" t="s">
        <v>305</v>
      </c>
      <c r="C167" s="17" t="s">
        <v>306</v>
      </c>
      <c r="D167" s="89" t="s">
        <v>307</v>
      </c>
      <c r="E167" s="89">
        <v>1</v>
      </c>
      <c r="F167" s="93">
        <v>943.11</v>
      </c>
      <c r="G167" s="74">
        <v>0.23</v>
      </c>
      <c r="H167" s="87">
        <f>F167+F167*G167</f>
        <v>1160.0253</v>
      </c>
      <c r="I167" s="87">
        <f>E167*F167</f>
        <v>943.11</v>
      </c>
      <c r="J167" s="87">
        <f>H167*E167</f>
        <v>1160.0253</v>
      </c>
    </row>
    <row r="168" spans="1:10" s="14" customFormat="1" x14ac:dyDescent="0.2">
      <c r="A168" s="18">
        <v>81</v>
      </c>
      <c r="B168" s="25" t="s">
        <v>14</v>
      </c>
      <c r="C168" s="25" t="s">
        <v>14</v>
      </c>
      <c r="D168" s="90"/>
      <c r="E168" s="90"/>
      <c r="F168" s="94"/>
      <c r="G168" s="75"/>
      <c r="H168" s="88"/>
      <c r="I168" s="88"/>
      <c r="J168" s="88"/>
    </row>
    <row r="169" spans="1:10" s="14" customFormat="1" ht="25.5" x14ac:dyDescent="0.2">
      <c r="A169" s="15">
        <v>82</v>
      </c>
      <c r="B169" s="16" t="s">
        <v>308</v>
      </c>
      <c r="C169" s="17" t="s">
        <v>309</v>
      </c>
      <c r="D169" s="89" t="s">
        <v>200</v>
      </c>
      <c r="E169" s="89">
        <v>1</v>
      </c>
      <c r="F169" s="93">
        <v>619.83000000000004</v>
      </c>
      <c r="G169" s="74">
        <v>0.23</v>
      </c>
      <c r="H169" s="87">
        <f>F169+F169*G169</f>
        <v>762.3909000000001</v>
      </c>
      <c r="I169" s="87">
        <f>E169*F169</f>
        <v>619.83000000000004</v>
      </c>
      <c r="J169" s="87">
        <f>H169*E169</f>
        <v>762.3909000000001</v>
      </c>
    </row>
    <row r="170" spans="1:10" s="14" customFormat="1" x14ac:dyDescent="0.2">
      <c r="A170" s="15">
        <v>82</v>
      </c>
      <c r="B170" s="25" t="s">
        <v>14</v>
      </c>
      <c r="C170" s="25" t="s">
        <v>14</v>
      </c>
      <c r="D170" s="90"/>
      <c r="E170" s="90"/>
      <c r="F170" s="94"/>
      <c r="G170" s="75"/>
      <c r="H170" s="88"/>
      <c r="I170" s="88"/>
      <c r="J170" s="88"/>
    </row>
    <row r="171" spans="1:10" s="14" customFormat="1" x14ac:dyDescent="0.2">
      <c r="A171" s="18">
        <v>83</v>
      </c>
      <c r="B171" s="16" t="s">
        <v>310</v>
      </c>
      <c r="C171" s="17" t="s">
        <v>311</v>
      </c>
      <c r="D171" s="89" t="s">
        <v>248</v>
      </c>
      <c r="E171" s="89">
        <v>1</v>
      </c>
      <c r="F171" s="93">
        <v>331.74</v>
      </c>
      <c r="G171" s="74">
        <v>0.23</v>
      </c>
      <c r="H171" s="87">
        <f>F171+F171*G171</f>
        <v>408.04020000000003</v>
      </c>
      <c r="I171" s="87">
        <f>E171*F171</f>
        <v>331.74</v>
      </c>
      <c r="J171" s="87">
        <f>H171*E171</f>
        <v>408.04020000000003</v>
      </c>
    </row>
    <row r="172" spans="1:10" s="14" customFormat="1" x14ac:dyDescent="0.2">
      <c r="A172" s="15">
        <v>83</v>
      </c>
      <c r="B172" s="25" t="s">
        <v>14</v>
      </c>
      <c r="C172" s="25" t="s">
        <v>14</v>
      </c>
      <c r="D172" s="90"/>
      <c r="E172" s="90"/>
      <c r="F172" s="94"/>
      <c r="G172" s="75"/>
      <c r="H172" s="88"/>
      <c r="I172" s="88"/>
      <c r="J172" s="88"/>
    </row>
    <row r="173" spans="1:10" s="14" customFormat="1" x14ac:dyDescent="0.2">
      <c r="A173" s="15">
        <v>84</v>
      </c>
      <c r="B173" s="16" t="s">
        <v>312</v>
      </c>
      <c r="C173" s="17" t="s">
        <v>313</v>
      </c>
      <c r="D173" s="89" t="s">
        <v>205</v>
      </c>
      <c r="E173" s="89">
        <v>1</v>
      </c>
      <c r="F173" s="93">
        <v>288.08999999999997</v>
      </c>
      <c r="G173" s="74">
        <v>0.23</v>
      </c>
      <c r="H173" s="87">
        <f>F173+F173*G173</f>
        <v>354.35069999999996</v>
      </c>
      <c r="I173" s="87">
        <f>E173*F173</f>
        <v>288.08999999999997</v>
      </c>
      <c r="J173" s="87">
        <f>H173*E173</f>
        <v>354.35069999999996</v>
      </c>
    </row>
    <row r="174" spans="1:10" s="14" customFormat="1" x14ac:dyDescent="0.2">
      <c r="A174" s="18">
        <v>84</v>
      </c>
      <c r="B174" s="25" t="s">
        <v>14</v>
      </c>
      <c r="C174" s="25" t="s">
        <v>14</v>
      </c>
      <c r="D174" s="90"/>
      <c r="E174" s="90"/>
      <c r="F174" s="94"/>
      <c r="G174" s="75"/>
      <c r="H174" s="88"/>
      <c r="I174" s="88"/>
      <c r="J174" s="88"/>
    </row>
    <row r="175" spans="1:10" s="14" customFormat="1" x14ac:dyDescent="0.2">
      <c r="A175" s="15">
        <v>85</v>
      </c>
      <c r="B175" s="16" t="s">
        <v>314</v>
      </c>
      <c r="C175" s="17" t="s">
        <v>315</v>
      </c>
      <c r="D175" s="89" t="s">
        <v>316</v>
      </c>
      <c r="E175" s="89">
        <v>1</v>
      </c>
      <c r="F175" s="93">
        <v>279.36</v>
      </c>
      <c r="G175" s="74">
        <v>0.23</v>
      </c>
      <c r="H175" s="87">
        <f>F175+F175*G175</f>
        <v>343.61279999999999</v>
      </c>
      <c r="I175" s="87">
        <f>E175*F175</f>
        <v>279.36</v>
      </c>
      <c r="J175" s="87">
        <f>H175*E175</f>
        <v>343.61279999999999</v>
      </c>
    </row>
    <row r="176" spans="1:10" s="14" customFormat="1" x14ac:dyDescent="0.2">
      <c r="A176" s="15">
        <v>85</v>
      </c>
      <c r="B176" s="25" t="s">
        <v>14</v>
      </c>
      <c r="C176" s="25" t="s">
        <v>14</v>
      </c>
      <c r="D176" s="90"/>
      <c r="E176" s="90"/>
      <c r="F176" s="94"/>
      <c r="G176" s="75"/>
      <c r="H176" s="88"/>
      <c r="I176" s="88"/>
      <c r="J176" s="88"/>
    </row>
    <row r="177" spans="1:10" s="14" customFormat="1" x14ac:dyDescent="0.2">
      <c r="A177" s="18">
        <v>86</v>
      </c>
      <c r="B177" s="16" t="s">
        <v>317</v>
      </c>
      <c r="C177" s="17" t="s">
        <v>318</v>
      </c>
      <c r="D177" s="89" t="s">
        <v>296</v>
      </c>
      <c r="E177" s="89">
        <v>1</v>
      </c>
      <c r="F177" s="93">
        <v>1252.76</v>
      </c>
      <c r="G177" s="74">
        <v>0.23</v>
      </c>
      <c r="H177" s="87">
        <f>F177+F177*G177</f>
        <v>1540.8948</v>
      </c>
      <c r="I177" s="87">
        <f>E177*F177</f>
        <v>1252.76</v>
      </c>
      <c r="J177" s="87">
        <f>H177*E177</f>
        <v>1540.8948</v>
      </c>
    </row>
    <row r="178" spans="1:10" s="14" customFormat="1" x14ac:dyDescent="0.2">
      <c r="A178" s="15">
        <v>86</v>
      </c>
      <c r="B178" s="25" t="s">
        <v>14</v>
      </c>
      <c r="C178" s="25" t="s">
        <v>14</v>
      </c>
      <c r="D178" s="90"/>
      <c r="E178" s="90"/>
      <c r="F178" s="94"/>
      <c r="G178" s="75"/>
      <c r="H178" s="88"/>
      <c r="I178" s="88"/>
      <c r="J178" s="88"/>
    </row>
    <row r="179" spans="1:10" s="14" customFormat="1" x14ac:dyDescent="0.2">
      <c r="A179" s="15">
        <v>87</v>
      </c>
      <c r="B179" s="16" t="s">
        <v>319</v>
      </c>
      <c r="C179" s="17" t="s">
        <v>320</v>
      </c>
      <c r="D179" s="89" t="s">
        <v>100</v>
      </c>
      <c r="E179" s="89">
        <v>1</v>
      </c>
      <c r="F179" s="93">
        <v>1287.68</v>
      </c>
      <c r="G179" s="74">
        <v>0.23</v>
      </c>
      <c r="H179" s="87">
        <f>F179+F179*G179</f>
        <v>1583.8464000000001</v>
      </c>
      <c r="I179" s="87">
        <f>E179*F179</f>
        <v>1287.68</v>
      </c>
      <c r="J179" s="87">
        <f>H179*E179</f>
        <v>1583.8464000000001</v>
      </c>
    </row>
    <row r="180" spans="1:10" s="14" customFormat="1" x14ac:dyDescent="0.2">
      <c r="A180" s="18">
        <v>87</v>
      </c>
      <c r="B180" s="25" t="s">
        <v>14</v>
      </c>
      <c r="C180" s="25" t="s">
        <v>14</v>
      </c>
      <c r="D180" s="90"/>
      <c r="E180" s="90"/>
      <c r="F180" s="94"/>
      <c r="G180" s="75"/>
      <c r="H180" s="88"/>
      <c r="I180" s="88"/>
      <c r="J180" s="88"/>
    </row>
    <row r="181" spans="1:10" s="14" customFormat="1" x14ac:dyDescent="0.2">
      <c r="A181" s="15">
        <v>88</v>
      </c>
      <c r="B181" s="16" t="s">
        <v>321</v>
      </c>
      <c r="C181" s="17" t="s">
        <v>322</v>
      </c>
      <c r="D181" s="89" t="s">
        <v>248</v>
      </c>
      <c r="E181" s="89">
        <v>1</v>
      </c>
      <c r="F181" s="93">
        <v>362.3</v>
      </c>
      <c r="G181" s="74">
        <v>0.23</v>
      </c>
      <c r="H181" s="87">
        <f>F181+F181*G181</f>
        <v>445.62900000000002</v>
      </c>
      <c r="I181" s="87">
        <f>E181*F181</f>
        <v>362.3</v>
      </c>
      <c r="J181" s="87">
        <f>H181*E181</f>
        <v>445.62900000000002</v>
      </c>
    </row>
    <row r="182" spans="1:10" s="14" customFormat="1" x14ac:dyDescent="0.2">
      <c r="A182" s="15">
        <v>88</v>
      </c>
      <c r="B182" s="25" t="s">
        <v>14</v>
      </c>
      <c r="C182" s="25" t="s">
        <v>14</v>
      </c>
      <c r="D182" s="90"/>
      <c r="E182" s="90"/>
      <c r="F182" s="94"/>
      <c r="G182" s="75"/>
      <c r="H182" s="88"/>
      <c r="I182" s="88"/>
      <c r="J182" s="88"/>
    </row>
    <row r="183" spans="1:10" s="14" customFormat="1" x14ac:dyDescent="0.2">
      <c r="A183" s="18">
        <v>89</v>
      </c>
      <c r="B183" s="16" t="s">
        <v>323</v>
      </c>
      <c r="C183" s="17" t="s">
        <v>324</v>
      </c>
      <c r="D183" s="89" t="s">
        <v>126</v>
      </c>
      <c r="E183" s="89">
        <v>1</v>
      </c>
      <c r="F183" s="93">
        <v>1196.01</v>
      </c>
      <c r="G183" s="74">
        <v>0.23</v>
      </c>
      <c r="H183" s="87">
        <f>F183+F183*G183</f>
        <v>1471.0923</v>
      </c>
      <c r="I183" s="87">
        <f>E183*F183</f>
        <v>1196.01</v>
      </c>
      <c r="J183" s="87">
        <f>H183*E183</f>
        <v>1471.0923</v>
      </c>
    </row>
    <row r="184" spans="1:10" s="14" customFormat="1" x14ac:dyDescent="0.2">
      <c r="A184" s="15">
        <v>89</v>
      </c>
      <c r="B184" s="25" t="s">
        <v>14</v>
      </c>
      <c r="C184" s="25" t="s">
        <v>14</v>
      </c>
      <c r="D184" s="90"/>
      <c r="E184" s="90"/>
      <c r="F184" s="94"/>
      <c r="G184" s="75"/>
      <c r="H184" s="88"/>
      <c r="I184" s="88"/>
      <c r="J184" s="88"/>
    </row>
    <row r="185" spans="1:10" s="14" customFormat="1" x14ac:dyDescent="0.2">
      <c r="A185" s="18">
        <v>90</v>
      </c>
      <c r="B185" s="16" t="s">
        <v>325</v>
      </c>
      <c r="C185" s="17" t="s">
        <v>326</v>
      </c>
      <c r="D185" s="89" t="s">
        <v>179</v>
      </c>
      <c r="E185" s="89">
        <v>1</v>
      </c>
      <c r="F185" s="93">
        <v>344.84</v>
      </c>
      <c r="G185" s="74">
        <v>0.23</v>
      </c>
      <c r="H185" s="87">
        <f>F185+F185*G185</f>
        <v>424.15319999999997</v>
      </c>
      <c r="I185" s="87">
        <f>E185*F185</f>
        <v>344.84</v>
      </c>
      <c r="J185" s="87">
        <f>H185*E185</f>
        <v>424.15319999999997</v>
      </c>
    </row>
    <row r="186" spans="1:10" s="14" customFormat="1" x14ac:dyDescent="0.2">
      <c r="A186" s="15">
        <v>90</v>
      </c>
      <c r="B186" s="25" t="s">
        <v>14</v>
      </c>
      <c r="C186" s="25" t="s">
        <v>14</v>
      </c>
      <c r="D186" s="90"/>
      <c r="E186" s="90"/>
      <c r="F186" s="94"/>
      <c r="G186" s="75"/>
      <c r="H186" s="88"/>
      <c r="I186" s="88"/>
      <c r="J186" s="88"/>
    </row>
    <row r="187" spans="1:10" s="14" customFormat="1" x14ac:dyDescent="0.2">
      <c r="A187" s="15">
        <v>91</v>
      </c>
      <c r="B187" s="16" t="s">
        <v>327</v>
      </c>
      <c r="C187" s="17" t="s">
        <v>328</v>
      </c>
      <c r="D187" s="89" t="s">
        <v>179</v>
      </c>
      <c r="E187" s="89">
        <v>1</v>
      </c>
      <c r="F187" s="93">
        <v>331.74</v>
      </c>
      <c r="G187" s="74">
        <v>0.23</v>
      </c>
      <c r="H187" s="87">
        <f>F187+F187*G187</f>
        <v>408.04020000000003</v>
      </c>
      <c r="I187" s="87">
        <f>E187*F187</f>
        <v>331.74</v>
      </c>
      <c r="J187" s="87">
        <f>H187*E187</f>
        <v>408.04020000000003</v>
      </c>
    </row>
    <row r="188" spans="1:10" s="14" customFormat="1" x14ac:dyDescent="0.2">
      <c r="A188" s="18">
        <v>91</v>
      </c>
      <c r="B188" s="25" t="s">
        <v>14</v>
      </c>
      <c r="C188" s="25" t="s">
        <v>14</v>
      </c>
      <c r="D188" s="90"/>
      <c r="E188" s="90"/>
      <c r="F188" s="94"/>
      <c r="G188" s="75"/>
      <c r="H188" s="88">
        <f>F188+F188*G188</f>
        <v>0</v>
      </c>
      <c r="I188" s="88">
        <f>E188*F188</f>
        <v>0</v>
      </c>
      <c r="J188" s="88">
        <f>H188*E188</f>
        <v>0</v>
      </c>
    </row>
    <row r="189" spans="1:10" s="14" customFormat="1" ht="51.75" thickBot="1" x14ac:dyDescent="0.25">
      <c r="B189" s="20"/>
      <c r="C189" s="86" t="s">
        <v>16</v>
      </c>
      <c r="D189" s="86"/>
      <c r="E189" s="21"/>
      <c r="F189" s="22" t="str">
        <f>"suma kontrolna: "
&amp;SUM(F7:F188)</f>
        <v>suma kontrolna: 140907,03</v>
      </c>
      <c r="G189" s="22" t="str">
        <f>"suma kontrolna: "
&amp;SUM(G7:G188)</f>
        <v>suma kontrolna: 20,93</v>
      </c>
      <c r="H189" s="22" t="str">
        <f>"suma kontrolna: "
&amp;SUM(H7:H188)</f>
        <v>suma kontrolna: 173315,6469</v>
      </c>
      <c r="I189" s="23" t="str">
        <f>"Całkowita wartość netto: "&amp;SUM(I7:I188)&amp;" zł"</f>
        <v>Całkowita wartość netto: 146179,97 zł</v>
      </c>
      <c r="J189" s="23" t="str">
        <f>"Całkowita wartość brutto: "&amp;SUM(J7:J188)&amp;" zł"</f>
        <v>Całkowita wartość brutto: 179801,3631 zł</v>
      </c>
    </row>
    <row r="190" spans="1:10" s="14" customFormat="1" x14ac:dyDescent="0.2">
      <c r="B190" s="20"/>
      <c r="C190" s="24"/>
      <c r="D190" s="20"/>
      <c r="E190" s="20"/>
    </row>
    <row r="191" spans="1:10" s="14" customFormat="1" x14ac:dyDescent="0.2">
      <c r="B191" s="20"/>
      <c r="D191" s="20"/>
      <c r="E191" s="20"/>
    </row>
    <row r="192" spans="1:10" s="14" customFormat="1" ht="48" customHeight="1" x14ac:dyDescent="0.2">
      <c r="B192" s="20"/>
      <c r="D192" s="20"/>
      <c r="E192" s="20"/>
      <c r="F192" s="85" t="s">
        <v>13</v>
      </c>
      <c r="G192" s="85"/>
      <c r="H192" s="85"/>
      <c r="I192" s="85"/>
      <c r="J192" s="85"/>
    </row>
    <row r="193" spans="2:5" s="14" customFormat="1" x14ac:dyDescent="0.2">
      <c r="B193" s="20"/>
      <c r="D193" s="20"/>
      <c r="E193" s="20"/>
    </row>
    <row r="194" spans="2:5" s="14" customFormat="1" x14ac:dyDescent="0.2">
      <c r="B194" s="20"/>
      <c r="D194" s="20"/>
      <c r="E194" s="20"/>
    </row>
    <row r="195" spans="2:5" s="14" customFormat="1" x14ac:dyDescent="0.2">
      <c r="B195" s="20"/>
      <c r="D195" s="20"/>
      <c r="E195" s="20"/>
    </row>
    <row r="196" spans="2:5" s="14" customFormat="1" x14ac:dyDescent="0.2">
      <c r="B196" s="20"/>
      <c r="D196" s="20"/>
      <c r="E196" s="20"/>
    </row>
    <row r="197" spans="2:5" s="14" customFormat="1" x14ac:dyDescent="0.2">
      <c r="B197" s="20"/>
      <c r="D197" s="20"/>
      <c r="E197" s="20"/>
    </row>
  </sheetData>
  <sheetProtection algorithmName="SHA-512" hashValue="LKdEWxSn/txefIYIikURhDP8ng86R5CQoLE8yVhWRQdUhzOIajwvQ/NdJ4PGbxvx1Goqtnh8A93VSubknrbP1w==" saltValue="bIny6hANDkeMuo6f6tl8ZA==" spinCount="100000" sheet="1" objects="1" scenarios="1"/>
  <sortState ref="A7:J191">
    <sortCondition ref="A7"/>
  </sortState>
  <mergeCells count="642">
    <mergeCell ref="F192:J192"/>
    <mergeCell ref="B1:J1"/>
    <mergeCell ref="A2:J2"/>
    <mergeCell ref="A3:J3"/>
    <mergeCell ref="D7:D8"/>
    <mergeCell ref="E7:E8"/>
    <mergeCell ref="H7:H8"/>
    <mergeCell ref="F7:F8"/>
    <mergeCell ref="G7:G8"/>
    <mergeCell ref="I7:I8"/>
    <mergeCell ref="J7:J8"/>
    <mergeCell ref="H9:H10"/>
    <mergeCell ref="F9:F10"/>
    <mergeCell ref="F11:F12"/>
    <mergeCell ref="F13:F14"/>
    <mergeCell ref="F15:F16"/>
    <mergeCell ref="D19:D20"/>
    <mergeCell ref="D21:D22"/>
    <mergeCell ref="D23:D24"/>
    <mergeCell ref="E9:E10"/>
    <mergeCell ref="E11:E12"/>
    <mergeCell ref="E13:E14"/>
    <mergeCell ref="E15:E16"/>
    <mergeCell ref="E17:E18"/>
    <mergeCell ref="E19:E20"/>
    <mergeCell ref="E21:E22"/>
    <mergeCell ref="E23:E24"/>
    <mergeCell ref="D9:D10"/>
    <mergeCell ref="D11:D12"/>
    <mergeCell ref="D13:D14"/>
    <mergeCell ref="D15:D16"/>
    <mergeCell ref="D17:D18"/>
    <mergeCell ref="H23:H24"/>
    <mergeCell ref="F27:F28"/>
    <mergeCell ref="F29:F30"/>
    <mergeCell ref="F31:F32"/>
    <mergeCell ref="F33:F34"/>
    <mergeCell ref="F35:F36"/>
    <mergeCell ref="F17:F18"/>
    <mergeCell ref="F19:F20"/>
    <mergeCell ref="F21:F22"/>
    <mergeCell ref="F23:F24"/>
    <mergeCell ref="F25:F26"/>
    <mergeCell ref="F47:F48"/>
    <mergeCell ref="F49:F50"/>
    <mergeCell ref="F51:F52"/>
    <mergeCell ref="F53:F54"/>
    <mergeCell ref="F55:F56"/>
    <mergeCell ref="F37:F38"/>
    <mergeCell ref="F39:F40"/>
    <mergeCell ref="F41:F42"/>
    <mergeCell ref="F43:F44"/>
    <mergeCell ref="F45:F46"/>
    <mergeCell ref="F67:F68"/>
    <mergeCell ref="F69:F70"/>
    <mergeCell ref="F71:F72"/>
    <mergeCell ref="F73:F74"/>
    <mergeCell ref="F75:F76"/>
    <mergeCell ref="F57:F58"/>
    <mergeCell ref="F59:F60"/>
    <mergeCell ref="F61:F62"/>
    <mergeCell ref="F63:F64"/>
    <mergeCell ref="F65:F66"/>
    <mergeCell ref="F87:F88"/>
    <mergeCell ref="F89:F90"/>
    <mergeCell ref="F91:F92"/>
    <mergeCell ref="F93:F94"/>
    <mergeCell ref="F95:F96"/>
    <mergeCell ref="F77:F78"/>
    <mergeCell ref="F79:F80"/>
    <mergeCell ref="F81:F82"/>
    <mergeCell ref="F83:F84"/>
    <mergeCell ref="F85:F86"/>
    <mergeCell ref="F107:F108"/>
    <mergeCell ref="F109:F110"/>
    <mergeCell ref="F111:F112"/>
    <mergeCell ref="F113:F114"/>
    <mergeCell ref="F115:F116"/>
    <mergeCell ref="F97:F98"/>
    <mergeCell ref="F99:F100"/>
    <mergeCell ref="F101:F102"/>
    <mergeCell ref="F103:F104"/>
    <mergeCell ref="F105:F106"/>
    <mergeCell ref="F127:F128"/>
    <mergeCell ref="F129:F130"/>
    <mergeCell ref="F131:F132"/>
    <mergeCell ref="F133:F134"/>
    <mergeCell ref="F135:F136"/>
    <mergeCell ref="F117:F118"/>
    <mergeCell ref="F119:F120"/>
    <mergeCell ref="F121:F122"/>
    <mergeCell ref="F123:F124"/>
    <mergeCell ref="F125:F126"/>
    <mergeCell ref="F147:F148"/>
    <mergeCell ref="F149:F150"/>
    <mergeCell ref="F151:F152"/>
    <mergeCell ref="F153:F154"/>
    <mergeCell ref="F155:F156"/>
    <mergeCell ref="F137:F138"/>
    <mergeCell ref="F139:F140"/>
    <mergeCell ref="F141:F142"/>
    <mergeCell ref="F143:F144"/>
    <mergeCell ref="F145:F146"/>
    <mergeCell ref="F185:F186"/>
    <mergeCell ref="F167:F168"/>
    <mergeCell ref="F169:F170"/>
    <mergeCell ref="F171:F172"/>
    <mergeCell ref="F173:F174"/>
    <mergeCell ref="F175:F176"/>
    <mergeCell ref="F157:F158"/>
    <mergeCell ref="F159:F160"/>
    <mergeCell ref="F161:F162"/>
    <mergeCell ref="F163:F164"/>
    <mergeCell ref="F165:F166"/>
    <mergeCell ref="G37:G38"/>
    <mergeCell ref="G39:G40"/>
    <mergeCell ref="G41:G42"/>
    <mergeCell ref="G43:G44"/>
    <mergeCell ref="G45:G46"/>
    <mergeCell ref="F187:F18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F177:F178"/>
    <mergeCell ref="F179:F180"/>
    <mergeCell ref="F181:F182"/>
    <mergeCell ref="F183:F184"/>
    <mergeCell ref="G57:G58"/>
    <mergeCell ref="G59:G60"/>
    <mergeCell ref="G61:G62"/>
    <mergeCell ref="G63:G64"/>
    <mergeCell ref="G65:G66"/>
    <mergeCell ref="G47:G48"/>
    <mergeCell ref="G49:G50"/>
    <mergeCell ref="G51:G52"/>
    <mergeCell ref="G53:G54"/>
    <mergeCell ref="G55:G56"/>
    <mergeCell ref="G77:G78"/>
    <mergeCell ref="G79:G80"/>
    <mergeCell ref="G81:G82"/>
    <mergeCell ref="G83:G84"/>
    <mergeCell ref="G85:G86"/>
    <mergeCell ref="G67:G68"/>
    <mergeCell ref="G69:G70"/>
    <mergeCell ref="G71:G72"/>
    <mergeCell ref="G73:G74"/>
    <mergeCell ref="G75:G76"/>
    <mergeCell ref="G97:G98"/>
    <mergeCell ref="G99:G100"/>
    <mergeCell ref="G101:G102"/>
    <mergeCell ref="G103:G104"/>
    <mergeCell ref="G105:G106"/>
    <mergeCell ref="G87:G88"/>
    <mergeCell ref="G89:G90"/>
    <mergeCell ref="G91:G92"/>
    <mergeCell ref="G93:G94"/>
    <mergeCell ref="G95:G96"/>
    <mergeCell ref="G117:G118"/>
    <mergeCell ref="G119:G120"/>
    <mergeCell ref="G121:G122"/>
    <mergeCell ref="G123:G124"/>
    <mergeCell ref="G125:G126"/>
    <mergeCell ref="G107:G108"/>
    <mergeCell ref="G109:G110"/>
    <mergeCell ref="G111:G112"/>
    <mergeCell ref="G113:G114"/>
    <mergeCell ref="G115:G116"/>
    <mergeCell ref="G137:G138"/>
    <mergeCell ref="G139:G140"/>
    <mergeCell ref="G141:G142"/>
    <mergeCell ref="G143:G144"/>
    <mergeCell ref="G145:G146"/>
    <mergeCell ref="G127:G128"/>
    <mergeCell ref="G129:G130"/>
    <mergeCell ref="G131:G132"/>
    <mergeCell ref="G133:G134"/>
    <mergeCell ref="G135:G136"/>
    <mergeCell ref="G173:G174"/>
    <mergeCell ref="G175:G176"/>
    <mergeCell ref="G157:G158"/>
    <mergeCell ref="G159:G160"/>
    <mergeCell ref="G161:G162"/>
    <mergeCell ref="G163:G164"/>
    <mergeCell ref="G165:G166"/>
    <mergeCell ref="G147:G148"/>
    <mergeCell ref="G149:G150"/>
    <mergeCell ref="G151:G152"/>
    <mergeCell ref="G153:G154"/>
    <mergeCell ref="G155:G156"/>
    <mergeCell ref="G187:G188"/>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G177:G178"/>
    <mergeCell ref="G179:G180"/>
    <mergeCell ref="G181:G182"/>
    <mergeCell ref="G183:G184"/>
    <mergeCell ref="G185:G186"/>
    <mergeCell ref="G167:G168"/>
    <mergeCell ref="G169:G170"/>
    <mergeCell ref="G171:G172"/>
    <mergeCell ref="I23:I24"/>
    <mergeCell ref="J23:J24"/>
    <mergeCell ref="H25:H26"/>
    <mergeCell ref="I25:I26"/>
    <mergeCell ref="J25:J26"/>
    <mergeCell ref="I19:I20"/>
    <mergeCell ref="J19:J20"/>
    <mergeCell ref="H21:H22"/>
    <mergeCell ref="I21:I22"/>
    <mergeCell ref="J21:J22"/>
    <mergeCell ref="H31:H32"/>
    <mergeCell ref="I31:I32"/>
    <mergeCell ref="J31:J32"/>
    <mergeCell ref="H33:H34"/>
    <mergeCell ref="I33:I34"/>
    <mergeCell ref="J33:J34"/>
    <mergeCell ref="H27:H28"/>
    <mergeCell ref="I27:I28"/>
    <mergeCell ref="J27:J28"/>
    <mergeCell ref="H29:H30"/>
    <mergeCell ref="I29:I30"/>
    <mergeCell ref="J29:J30"/>
    <mergeCell ref="H39:H40"/>
    <mergeCell ref="I39:I40"/>
    <mergeCell ref="J39:J40"/>
    <mergeCell ref="H41:H42"/>
    <mergeCell ref="I41:I42"/>
    <mergeCell ref="J41:J42"/>
    <mergeCell ref="H35:H36"/>
    <mergeCell ref="I35:I36"/>
    <mergeCell ref="J35:J36"/>
    <mergeCell ref="H37:H38"/>
    <mergeCell ref="I37:I38"/>
    <mergeCell ref="J37:J38"/>
    <mergeCell ref="H47:H48"/>
    <mergeCell ref="I47:I48"/>
    <mergeCell ref="J47:J48"/>
    <mergeCell ref="H49:H50"/>
    <mergeCell ref="I49:I50"/>
    <mergeCell ref="J49:J50"/>
    <mergeCell ref="H43:H44"/>
    <mergeCell ref="I43:I44"/>
    <mergeCell ref="J43:J44"/>
    <mergeCell ref="H45:H46"/>
    <mergeCell ref="I45:I46"/>
    <mergeCell ref="J45:J46"/>
    <mergeCell ref="H55:H56"/>
    <mergeCell ref="I55:I56"/>
    <mergeCell ref="J55:J56"/>
    <mergeCell ref="H57:H58"/>
    <mergeCell ref="I57:I58"/>
    <mergeCell ref="J57:J58"/>
    <mergeCell ref="H51:H52"/>
    <mergeCell ref="I51:I52"/>
    <mergeCell ref="J51:J52"/>
    <mergeCell ref="H53:H54"/>
    <mergeCell ref="I53:I54"/>
    <mergeCell ref="J53:J54"/>
    <mergeCell ref="H63:H64"/>
    <mergeCell ref="I63:I64"/>
    <mergeCell ref="J63:J64"/>
    <mergeCell ref="H65:H66"/>
    <mergeCell ref="I65:I66"/>
    <mergeCell ref="J65:J66"/>
    <mergeCell ref="H59:H60"/>
    <mergeCell ref="I59:I60"/>
    <mergeCell ref="J59:J60"/>
    <mergeCell ref="H61:H62"/>
    <mergeCell ref="I61:I62"/>
    <mergeCell ref="J61:J62"/>
    <mergeCell ref="H71:H72"/>
    <mergeCell ref="I71:I72"/>
    <mergeCell ref="J71:J72"/>
    <mergeCell ref="H73:H74"/>
    <mergeCell ref="I73:I74"/>
    <mergeCell ref="J73:J74"/>
    <mergeCell ref="H67:H68"/>
    <mergeCell ref="I67:I68"/>
    <mergeCell ref="J67:J68"/>
    <mergeCell ref="H69:H70"/>
    <mergeCell ref="I69:I70"/>
    <mergeCell ref="J69:J70"/>
    <mergeCell ref="H79:H80"/>
    <mergeCell ref="I79:I80"/>
    <mergeCell ref="J79:J80"/>
    <mergeCell ref="H81:H82"/>
    <mergeCell ref="I81:I82"/>
    <mergeCell ref="J81:J82"/>
    <mergeCell ref="H75:H76"/>
    <mergeCell ref="I75:I76"/>
    <mergeCell ref="J75:J76"/>
    <mergeCell ref="H77:H78"/>
    <mergeCell ref="I77:I78"/>
    <mergeCell ref="J77:J78"/>
    <mergeCell ref="H87:H88"/>
    <mergeCell ref="I87:I88"/>
    <mergeCell ref="J87:J88"/>
    <mergeCell ref="H89:H90"/>
    <mergeCell ref="I89:I90"/>
    <mergeCell ref="J89:J90"/>
    <mergeCell ref="H83:H84"/>
    <mergeCell ref="I83:I84"/>
    <mergeCell ref="J83:J84"/>
    <mergeCell ref="H85:H86"/>
    <mergeCell ref="I85:I86"/>
    <mergeCell ref="J85:J86"/>
    <mergeCell ref="H95:H96"/>
    <mergeCell ref="I95:I96"/>
    <mergeCell ref="J95:J96"/>
    <mergeCell ref="H97:H98"/>
    <mergeCell ref="I97:I98"/>
    <mergeCell ref="J97:J98"/>
    <mergeCell ref="H91:H92"/>
    <mergeCell ref="I91:I92"/>
    <mergeCell ref="J91:J92"/>
    <mergeCell ref="H93:H94"/>
    <mergeCell ref="I93:I94"/>
    <mergeCell ref="J93:J94"/>
    <mergeCell ref="H103:H104"/>
    <mergeCell ref="I103:I104"/>
    <mergeCell ref="J103:J104"/>
    <mergeCell ref="H105:H106"/>
    <mergeCell ref="I105:I106"/>
    <mergeCell ref="J105:J106"/>
    <mergeCell ref="H99:H100"/>
    <mergeCell ref="I99:I100"/>
    <mergeCell ref="J99:J100"/>
    <mergeCell ref="H101:H102"/>
    <mergeCell ref="I101:I102"/>
    <mergeCell ref="J101:J102"/>
    <mergeCell ref="H111:H112"/>
    <mergeCell ref="I111:I112"/>
    <mergeCell ref="J111:J112"/>
    <mergeCell ref="H113:H114"/>
    <mergeCell ref="I113:I114"/>
    <mergeCell ref="J113:J114"/>
    <mergeCell ref="H107:H108"/>
    <mergeCell ref="I107:I108"/>
    <mergeCell ref="J107:J108"/>
    <mergeCell ref="H109:H110"/>
    <mergeCell ref="I109:I110"/>
    <mergeCell ref="J109:J110"/>
    <mergeCell ref="H119:H120"/>
    <mergeCell ref="I119:I120"/>
    <mergeCell ref="J119:J120"/>
    <mergeCell ref="H121:H122"/>
    <mergeCell ref="I121:I122"/>
    <mergeCell ref="J121:J122"/>
    <mergeCell ref="H115:H116"/>
    <mergeCell ref="I115:I116"/>
    <mergeCell ref="J115:J116"/>
    <mergeCell ref="H117:H118"/>
    <mergeCell ref="I117:I118"/>
    <mergeCell ref="J117:J118"/>
    <mergeCell ref="H127:H128"/>
    <mergeCell ref="I127:I128"/>
    <mergeCell ref="J127:J128"/>
    <mergeCell ref="H129:H130"/>
    <mergeCell ref="I129:I130"/>
    <mergeCell ref="J129:J130"/>
    <mergeCell ref="H123:H124"/>
    <mergeCell ref="I123:I124"/>
    <mergeCell ref="J123:J124"/>
    <mergeCell ref="H125:H126"/>
    <mergeCell ref="I125:I126"/>
    <mergeCell ref="J125:J126"/>
    <mergeCell ref="H135:H136"/>
    <mergeCell ref="I135:I136"/>
    <mergeCell ref="J135:J136"/>
    <mergeCell ref="H137:H138"/>
    <mergeCell ref="I137:I138"/>
    <mergeCell ref="J137:J138"/>
    <mergeCell ref="H131:H132"/>
    <mergeCell ref="I131:I132"/>
    <mergeCell ref="J131:J132"/>
    <mergeCell ref="H133:H134"/>
    <mergeCell ref="I133:I134"/>
    <mergeCell ref="J133:J134"/>
    <mergeCell ref="H143:H144"/>
    <mergeCell ref="I143:I144"/>
    <mergeCell ref="J143:J144"/>
    <mergeCell ref="H145:H146"/>
    <mergeCell ref="I145:I146"/>
    <mergeCell ref="J145:J146"/>
    <mergeCell ref="H139:H140"/>
    <mergeCell ref="I139:I140"/>
    <mergeCell ref="J139:J140"/>
    <mergeCell ref="H141:H142"/>
    <mergeCell ref="I141:I142"/>
    <mergeCell ref="J141:J142"/>
    <mergeCell ref="H151:H152"/>
    <mergeCell ref="I151:I152"/>
    <mergeCell ref="J151:J152"/>
    <mergeCell ref="H153:H154"/>
    <mergeCell ref="I153:I154"/>
    <mergeCell ref="J153:J154"/>
    <mergeCell ref="H147:H148"/>
    <mergeCell ref="I147:I148"/>
    <mergeCell ref="J147:J148"/>
    <mergeCell ref="H149:H150"/>
    <mergeCell ref="I149:I150"/>
    <mergeCell ref="J149:J150"/>
    <mergeCell ref="H159:H160"/>
    <mergeCell ref="I159:I160"/>
    <mergeCell ref="J159:J160"/>
    <mergeCell ref="H161:H162"/>
    <mergeCell ref="I161:I162"/>
    <mergeCell ref="J161:J162"/>
    <mergeCell ref="H155:H156"/>
    <mergeCell ref="I155:I156"/>
    <mergeCell ref="J155:J156"/>
    <mergeCell ref="H157:H158"/>
    <mergeCell ref="I157:I158"/>
    <mergeCell ref="J157:J158"/>
    <mergeCell ref="H167:H168"/>
    <mergeCell ref="I167:I168"/>
    <mergeCell ref="J167:J168"/>
    <mergeCell ref="H169:H170"/>
    <mergeCell ref="I169:I170"/>
    <mergeCell ref="J169:J170"/>
    <mergeCell ref="H163:H164"/>
    <mergeCell ref="I163:I164"/>
    <mergeCell ref="J163:J164"/>
    <mergeCell ref="H165:H166"/>
    <mergeCell ref="I165:I166"/>
    <mergeCell ref="J165:J166"/>
    <mergeCell ref="H175:H176"/>
    <mergeCell ref="I175:I176"/>
    <mergeCell ref="J175:J176"/>
    <mergeCell ref="H177:H178"/>
    <mergeCell ref="I177:I178"/>
    <mergeCell ref="J177:J178"/>
    <mergeCell ref="H171:H172"/>
    <mergeCell ref="I171:I172"/>
    <mergeCell ref="J171:J172"/>
    <mergeCell ref="H173:H174"/>
    <mergeCell ref="I173:I174"/>
    <mergeCell ref="J173:J174"/>
    <mergeCell ref="H185:H186"/>
    <mergeCell ref="I185:I186"/>
    <mergeCell ref="J185:J186"/>
    <mergeCell ref="H179:H180"/>
    <mergeCell ref="I179:I180"/>
    <mergeCell ref="J179:J180"/>
    <mergeCell ref="H181:H182"/>
    <mergeCell ref="I181:I182"/>
    <mergeCell ref="J181:J182"/>
    <mergeCell ref="D51:D52"/>
    <mergeCell ref="D53:D54"/>
    <mergeCell ref="D55:D56"/>
    <mergeCell ref="D57:D58"/>
    <mergeCell ref="D59:D60"/>
    <mergeCell ref="H187:H188"/>
    <mergeCell ref="I187:I188"/>
    <mergeCell ref="J187:J188"/>
    <mergeCell ref="D25:D26"/>
    <mergeCell ref="D27:D28"/>
    <mergeCell ref="D29:D30"/>
    <mergeCell ref="D31:D32"/>
    <mergeCell ref="D33:D34"/>
    <mergeCell ref="D35:D36"/>
    <mergeCell ref="D37:D38"/>
    <mergeCell ref="D39:D40"/>
    <mergeCell ref="D41:D42"/>
    <mergeCell ref="D43:D44"/>
    <mergeCell ref="D45:D46"/>
    <mergeCell ref="D47:D48"/>
    <mergeCell ref="D49:D50"/>
    <mergeCell ref="H183:H184"/>
    <mergeCell ref="I183:I184"/>
    <mergeCell ref="J183:J184"/>
    <mergeCell ref="D71:D72"/>
    <mergeCell ref="D73:D74"/>
    <mergeCell ref="D75:D76"/>
    <mergeCell ref="D77:D78"/>
    <mergeCell ref="D79:D80"/>
    <mergeCell ref="D61:D62"/>
    <mergeCell ref="D63:D64"/>
    <mergeCell ref="D65:D66"/>
    <mergeCell ref="D67:D68"/>
    <mergeCell ref="D69:D70"/>
    <mergeCell ref="D91:D92"/>
    <mergeCell ref="D93:D94"/>
    <mergeCell ref="D95:D96"/>
    <mergeCell ref="D97:D98"/>
    <mergeCell ref="D99:D100"/>
    <mergeCell ref="D81:D82"/>
    <mergeCell ref="D83:D84"/>
    <mergeCell ref="D85:D86"/>
    <mergeCell ref="D87:D88"/>
    <mergeCell ref="D89:D90"/>
    <mergeCell ref="D111:D112"/>
    <mergeCell ref="D113:D114"/>
    <mergeCell ref="D115:D116"/>
    <mergeCell ref="D117:D118"/>
    <mergeCell ref="D119:D120"/>
    <mergeCell ref="D101:D102"/>
    <mergeCell ref="D103:D104"/>
    <mergeCell ref="D105:D106"/>
    <mergeCell ref="D107:D108"/>
    <mergeCell ref="D109:D110"/>
    <mergeCell ref="D133:D134"/>
    <mergeCell ref="D135:D136"/>
    <mergeCell ref="D137:D138"/>
    <mergeCell ref="D139:D140"/>
    <mergeCell ref="D121:D122"/>
    <mergeCell ref="D123:D124"/>
    <mergeCell ref="D125:D126"/>
    <mergeCell ref="D127:D128"/>
    <mergeCell ref="D129:D130"/>
    <mergeCell ref="E43:E44"/>
    <mergeCell ref="E45:E46"/>
    <mergeCell ref="E47:E48"/>
    <mergeCell ref="D171:D172"/>
    <mergeCell ref="D173:D174"/>
    <mergeCell ref="D175:D176"/>
    <mergeCell ref="D177:D178"/>
    <mergeCell ref="D179:D180"/>
    <mergeCell ref="D161:D162"/>
    <mergeCell ref="D163:D164"/>
    <mergeCell ref="D165:D166"/>
    <mergeCell ref="D167:D168"/>
    <mergeCell ref="D169:D170"/>
    <mergeCell ref="D151:D152"/>
    <mergeCell ref="D153:D154"/>
    <mergeCell ref="D155:D156"/>
    <mergeCell ref="D157:D158"/>
    <mergeCell ref="D159:D160"/>
    <mergeCell ref="D141:D142"/>
    <mergeCell ref="D143:D144"/>
    <mergeCell ref="D145:D146"/>
    <mergeCell ref="D147:D148"/>
    <mergeCell ref="D149:D150"/>
    <mergeCell ref="D131:D132"/>
    <mergeCell ref="E25:E26"/>
    <mergeCell ref="E27:E28"/>
    <mergeCell ref="E29:E30"/>
    <mergeCell ref="E31:E32"/>
    <mergeCell ref="E33:E34"/>
    <mergeCell ref="E35:E36"/>
    <mergeCell ref="E37:E38"/>
    <mergeCell ref="E39:E40"/>
    <mergeCell ref="E41:E42"/>
    <mergeCell ref="E59:E60"/>
    <mergeCell ref="E61:E62"/>
    <mergeCell ref="E63:E64"/>
    <mergeCell ref="E65:E66"/>
    <mergeCell ref="E67:E68"/>
    <mergeCell ref="E49:E50"/>
    <mergeCell ref="E51:E52"/>
    <mergeCell ref="E53:E54"/>
    <mergeCell ref="E55:E56"/>
    <mergeCell ref="E57:E58"/>
    <mergeCell ref="E79:E80"/>
    <mergeCell ref="E81:E82"/>
    <mergeCell ref="E83:E84"/>
    <mergeCell ref="E85:E86"/>
    <mergeCell ref="E87:E88"/>
    <mergeCell ref="E69:E70"/>
    <mergeCell ref="E71:E72"/>
    <mergeCell ref="E73:E74"/>
    <mergeCell ref="E75:E76"/>
    <mergeCell ref="E77:E78"/>
    <mergeCell ref="E99:E100"/>
    <mergeCell ref="E101:E102"/>
    <mergeCell ref="E103:E104"/>
    <mergeCell ref="E105:E106"/>
    <mergeCell ref="E107:E108"/>
    <mergeCell ref="E89:E90"/>
    <mergeCell ref="E91:E92"/>
    <mergeCell ref="E93:E94"/>
    <mergeCell ref="E95:E96"/>
    <mergeCell ref="E97:E98"/>
    <mergeCell ref="E119:E120"/>
    <mergeCell ref="E121:E122"/>
    <mergeCell ref="E123:E124"/>
    <mergeCell ref="E125:E126"/>
    <mergeCell ref="E127:E128"/>
    <mergeCell ref="E109:E110"/>
    <mergeCell ref="E111:E112"/>
    <mergeCell ref="E113:E114"/>
    <mergeCell ref="E115:E116"/>
    <mergeCell ref="E117:E118"/>
    <mergeCell ref="E139:E140"/>
    <mergeCell ref="E141:E142"/>
    <mergeCell ref="E143:E144"/>
    <mergeCell ref="E145:E146"/>
    <mergeCell ref="E147:E148"/>
    <mergeCell ref="E129:E130"/>
    <mergeCell ref="E131:E132"/>
    <mergeCell ref="E133:E134"/>
    <mergeCell ref="E135:E136"/>
    <mergeCell ref="E137:E138"/>
    <mergeCell ref="E159:E160"/>
    <mergeCell ref="E161:E162"/>
    <mergeCell ref="E163:E164"/>
    <mergeCell ref="E165:E166"/>
    <mergeCell ref="E167:E168"/>
    <mergeCell ref="E149:E150"/>
    <mergeCell ref="E151:E152"/>
    <mergeCell ref="E153:E154"/>
    <mergeCell ref="E155:E156"/>
    <mergeCell ref="E157:E158"/>
    <mergeCell ref="C189:D189"/>
    <mergeCell ref="E179:E180"/>
    <mergeCell ref="E181:E182"/>
    <mergeCell ref="E183:E184"/>
    <mergeCell ref="E185:E186"/>
    <mergeCell ref="E187:E188"/>
    <mergeCell ref="E169:E170"/>
    <mergeCell ref="E171:E172"/>
    <mergeCell ref="E173:E174"/>
    <mergeCell ref="E175:E176"/>
    <mergeCell ref="E177:E178"/>
    <mergeCell ref="D181:D182"/>
    <mergeCell ref="D183:D184"/>
    <mergeCell ref="D185:D186"/>
    <mergeCell ref="D187:D188"/>
  </mergeCells>
  <conditionalFormatting sqref="B198:B1048576 B1:B4">
    <cfRule type="duplicateValues" dxfId="93" priority="27"/>
  </conditionalFormatting>
  <conditionalFormatting sqref="B7">
    <cfRule type="duplicateValues" dxfId="92" priority="3"/>
  </conditionalFormatting>
  <conditionalFormatting sqref="B189:B197 B7 B9 B11 B13 B15 B17 B19 B21 B23 B25 B27 B29 B31 B33 B35 B37 B39 B41 B43 B45 B47 B49 B51 B53 B55 B57 B59 B61 B63 B65 B67 B69 B71 B73 B75 B77 B79 B81 B83 B85 B87 B89 B91 B93 B95">
    <cfRule type="duplicateValues" dxfId="91" priority="66"/>
  </conditionalFormatting>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workbookViewId="0">
      <selection sqref="A1:J136"/>
    </sheetView>
  </sheetViews>
  <sheetFormatPr defaultColWidth="8.85546875" defaultRowHeight="12.75" x14ac:dyDescent="0.2"/>
  <cols>
    <col min="1" max="1" width="4.7109375" style="2" customWidth="1"/>
    <col min="2" max="2" width="13.7109375" style="10" customWidth="1"/>
    <col min="3" max="3" width="37.7109375" style="2" customWidth="1"/>
    <col min="4" max="4" width="14.140625" style="10" customWidth="1"/>
    <col min="5" max="5" width="5.285156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V</v>
      </c>
      <c r="B3" s="82"/>
      <c r="C3" s="82"/>
      <c r="D3" s="82"/>
      <c r="E3" s="82"/>
      <c r="F3" s="82"/>
      <c r="G3" s="82"/>
      <c r="H3" s="82"/>
      <c r="I3" s="82"/>
      <c r="J3" s="82"/>
    </row>
    <row r="4" spans="1:10" x14ac:dyDescent="0.2">
      <c r="A4" s="3" t="s">
        <v>332</v>
      </c>
      <c r="B4" s="3" t="s">
        <v>331</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Cell Signaling Technology lub oferowanego produktu równoważnego</v>
      </c>
      <c r="C5" s="11" t="str">
        <f xml:space="preserve"> "Wzorcowa nazwa produktu " &amp;B4&amp;" lub oferowanego produktu równoważnego"</f>
        <v>Wzorcowa nazwa produktu Cell Signaling Technology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x14ac:dyDescent="0.2">
      <c r="A7" s="102">
        <v>1</v>
      </c>
      <c r="B7" s="28" t="s">
        <v>336</v>
      </c>
      <c r="C7" s="27" t="s">
        <v>337</v>
      </c>
      <c r="D7" s="100" t="s">
        <v>338</v>
      </c>
      <c r="E7" s="95">
        <v>1</v>
      </c>
      <c r="F7" s="97">
        <v>396.25</v>
      </c>
      <c r="G7" s="99">
        <v>0.23</v>
      </c>
      <c r="H7" s="87">
        <f>F7+F7*G7</f>
        <v>487.38749999999999</v>
      </c>
      <c r="I7" s="87">
        <f>E7*F7</f>
        <v>396.25</v>
      </c>
      <c r="J7" s="87">
        <f>H7*E7</f>
        <v>487.38749999999999</v>
      </c>
    </row>
    <row r="8" spans="1:10" x14ac:dyDescent="0.2">
      <c r="A8" s="103"/>
      <c r="B8" s="25" t="s">
        <v>14</v>
      </c>
      <c r="C8" s="25" t="s">
        <v>14</v>
      </c>
      <c r="D8" s="101"/>
      <c r="E8" s="96"/>
      <c r="F8" s="98"/>
      <c r="G8" s="98"/>
      <c r="H8" s="88"/>
      <c r="I8" s="88"/>
      <c r="J8" s="88"/>
    </row>
    <row r="9" spans="1:10" x14ac:dyDescent="0.2">
      <c r="A9" s="102">
        <v>2</v>
      </c>
      <c r="B9" s="30" t="s">
        <v>339</v>
      </c>
      <c r="C9" s="29" t="s">
        <v>340</v>
      </c>
      <c r="D9" s="100" t="s">
        <v>341</v>
      </c>
      <c r="E9" s="95">
        <v>1</v>
      </c>
      <c r="F9" s="97">
        <v>843.17</v>
      </c>
      <c r="G9" s="99">
        <v>0.23</v>
      </c>
      <c r="H9" s="87">
        <f t="shared" ref="H9" si="0">F9+F9*G9</f>
        <v>1037.0990999999999</v>
      </c>
      <c r="I9" s="87">
        <f t="shared" ref="I9" si="1">E9*F9</f>
        <v>843.17</v>
      </c>
      <c r="J9" s="87">
        <f t="shared" ref="J9" si="2">H9*E9</f>
        <v>1037.0990999999999</v>
      </c>
    </row>
    <row r="10" spans="1:10" x14ac:dyDescent="0.2">
      <c r="A10" s="103">
        <v>2</v>
      </c>
      <c r="B10" s="25" t="s">
        <v>14</v>
      </c>
      <c r="C10" s="25" t="s">
        <v>14</v>
      </c>
      <c r="D10" s="101"/>
      <c r="E10" s="96"/>
      <c r="F10" s="98"/>
      <c r="G10" s="98"/>
      <c r="H10" s="88"/>
      <c r="I10" s="88"/>
      <c r="J10" s="88"/>
    </row>
    <row r="11" spans="1:10" x14ac:dyDescent="0.2">
      <c r="A11" s="102">
        <v>3</v>
      </c>
      <c r="B11" s="26" t="s">
        <v>342</v>
      </c>
      <c r="C11" s="29" t="s">
        <v>343</v>
      </c>
      <c r="D11" s="100" t="s">
        <v>344</v>
      </c>
      <c r="E11" s="95">
        <v>1</v>
      </c>
      <c r="F11" s="97">
        <v>1557.34</v>
      </c>
      <c r="G11" s="99">
        <v>0.23</v>
      </c>
      <c r="H11" s="87">
        <f t="shared" ref="H11" si="3">F11+F11*G11</f>
        <v>1915.5282</v>
      </c>
      <c r="I11" s="87">
        <f t="shared" ref="I11" si="4">E11*F11</f>
        <v>1557.34</v>
      </c>
      <c r="J11" s="87">
        <f t="shared" ref="J11" si="5">H11*E11</f>
        <v>1915.5282</v>
      </c>
    </row>
    <row r="12" spans="1:10" x14ac:dyDescent="0.2">
      <c r="A12" s="103">
        <v>3</v>
      </c>
      <c r="B12" s="25" t="s">
        <v>14</v>
      </c>
      <c r="C12" s="25" t="s">
        <v>14</v>
      </c>
      <c r="D12" s="101"/>
      <c r="E12" s="96"/>
      <c r="F12" s="98"/>
      <c r="G12" s="98"/>
      <c r="H12" s="88"/>
      <c r="I12" s="88"/>
      <c r="J12" s="88"/>
    </row>
    <row r="13" spans="1:10" x14ac:dyDescent="0.2">
      <c r="A13" s="102">
        <v>4</v>
      </c>
      <c r="B13" s="26" t="s">
        <v>345</v>
      </c>
      <c r="C13" s="29" t="s">
        <v>346</v>
      </c>
      <c r="D13" s="100" t="s">
        <v>347</v>
      </c>
      <c r="E13" s="95">
        <v>1</v>
      </c>
      <c r="F13" s="97">
        <v>1557.34</v>
      </c>
      <c r="G13" s="99">
        <v>0.23</v>
      </c>
      <c r="H13" s="87">
        <f t="shared" ref="H13" si="6">F13+F13*G13</f>
        <v>1915.5282</v>
      </c>
      <c r="I13" s="87">
        <f t="shared" ref="I13" si="7">E13*F13</f>
        <v>1557.34</v>
      </c>
      <c r="J13" s="87">
        <f t="shared" ref="J13" si="8">H13*E13</f>
        <v>1915.5282</v>
      </c>
    </row>
    <row r="14" spans="1:10" x14ac:dyDescent="0.2">
      <c r="A14" s="103">
        <v>4</v>
      </c>
      <c r="B14" s="25" t="s">
        <v>14</v>
      </c>
      <c r="C14" s="25" t="s">
        <v>14</v>
      </c>
      <c r="D14" s="101"/>
      <c r="E14" s="96"/>
      <c r="F14" s="98"/>
      <c r="G14" s="98"/>
      <c r="H14" s="88"/>
      <c r="I14" s="88"/>
      <c r="J14" s="88"/>
    </row>
    <row r="15" spans="1:10" x14ac:dyDescent="0.2">
      <c r="A15" s="102">
        <v>5</v>
      </c>
      <c r="B15" s="26" t="s">
        <v>348</v>
      </c>
      <c r="C15" s="29" t="s">
        <v>349</v>
      </c>
      <c r="D15" s="100" t="s">
        <v>350</v>
      </c>
      <c r="E15" s="95">
        <v>1</v>
      </c>
      <c r="F15" s="97">
        <v>774.06</v>
      </c>
      <c r="G15" s="99">
        <v>0.23</v>
      </c>
      <c r="H15" s="87">
        <f t="shared" ref="H15" si="9">F15+F15*G15</f>
        <v>952.09379999999987</v>
      </c>
      <c r="I15" s="87">
        <f t="shared" ref="I15" si="10">E15*F15</f>
        <v>774.06</v>
      </c>
      <c r="J15" s="87">
        <f t="shared" ref="J15" si="11">H15*E15</f>
        <v>952.09379999999987</v>
      </c>
    </row>
    <row r="16" spans="1:10" ht="15" customHeight="1" x14ac:dyDescent="0.2">
      <c r="A16" s="103">
        <v>5</v>
      </c>
      <c r="B16" s="25" t="s">
        <v>14</v>
      </c>
      <c r="C16" s="25" t="s">
        <v>14</v>
      </c>
      <c r="D16" s="101"/>
      <c r="E16" s="96"/>
      <c r="F16" s="98"/>
      <c r="G16" s="98"/>
      <c r="H16" s="88"/>
      <c r="I16" s="88"/>
      <c r="J16" s="88"/>
    </row>
    <row r="17" spans="1:10" ht="15.6" customHeight="1" x14ac:dyDescent="0.2">
      <c r="A17" s="102">
        <v>6</v>
      </c>
      <c r="B17" s="26" t="s">
        <v>351</v>
      </c>
      <c r="C17" s="29" t="s">
        <v>352</v>
      </c>
      <c r="D17" s="100" t="s">
        <v>347</v>
      </c>
      <c r="E17" s="95">
        <v>1</v>
      </c>
      <c r="F17" s="97">
        <v>1866.04</v>
      </c>
      <c r="G17" s="99">
        <v>0.23</v>
      </c>
      <c r="H17" s="87">
        <f t="shared" ref="H17" si="12">F17+F17*G17</f>
        <v>2295.2291999999998</v>
      </c>
      <c r="I17" s="87">
        <f t="shared" ref="I17" si="13">E17*F17</f>
        <v>1866.04</v>
      </c>
      <c r="J17" s="87">
        <f t="shared" ref="J17" si="14">H17*E17</f>
        <v>2295.2291999999998</v>
      </c>
    </row>
    <row r="18" spans="1:10" x14ac:dyDescent="0.2">
      <c r="A18" s="103">
        <v>6</v>
      </c>
      <c r="B18" s="25" t="s">
        <v>14</v>
      </c>
      <c r="C18" s="25" t="s">
        <v>14</v>
      </c>
      <c r="D18" s="101"/>
      <c r="E18" s="96"/>
      <c r="F18" s="98"/>
      <c r="G18" s="98"/>
      <c r="H18" s="88"/>
      <c r="I18" s="88"/>
      <c r="J18" s="88"/>
    </row>
    <row r="19" spans="1:10" x14ac:dyDescent="0.2">
      <c r="A19" s="102">
        <v>7</v>
      </c>
      <c r="B19" s="26" t="s">
        <v>353</v>
      </c>
      <c r="C19" s="29" t="s">
        <v>354</v>
      </c>
      <c r="D19" s="100" t="s">
        <v>350</v>
      </c>
      <c r="E19" s="95">
        <v>1</v>
      </c>
      <c r="F19" s="97">
        <v>774.06</v>
      </c>
      <c r="G19" s="99">
        <v>0.23</v>
      </c>
      <c r="H19" s="87">
        <f t="shared" ref="H19" si="15">F19+F19*G19</f>
        <v>952.09379999999987</v>
      </c>
      <c r="I19" s="87">
        <f t="shared" ref="I19" si="16">E19*F19</f>
        <v>774.06</v>
      </c>
      <c r="J19" s="87">
        <f t="shared" ref="J19" si="17">H19*E19</f>
        <v>952.09379999999987</v>
      </c>
    </row>
    <row r="20" spans="1:10" ht="17.45" customHeight="1" x14ac:dyDescent="0.2">
      <c r="A20" s="103">
        <v>7</v>
      </c>
      <c r="B20" s="25" t="s">
        <v>14</v>
      </c>
      <c r="C20" s="25" t="s">
        <v>14</v>
      </c>
      <c r="D20" s="101"/>
      <c r="E20" s="96"/>
      <c r="F20" s="98"/>
      <c r="G20" s="98"/>
      <c r="H20" s="88"/>
      <c r="I20" s="88"/>
      <c r="J20" s="88"/>
    </row>
    <row r="21" spans="1:10" x14ac:dyDescent="0.2">
      <c r="A21" s="102">
        <v>8</v>
      </c>
      <c r="B21" s="26" t="s">
        <v>355</v>
      </c>
      <c r="C21" s="29" t="s">
        <v>349</v>
      </c>
      <c r="D21" s="100" t="s">
        <v>347</v>
      </c>
      <c r="E21" s="95">
        <v>2</v>
      </c>
      <c r="F21" s="97">
        <v>1741.64</v>
      </c>
      <c r="G21" s="99">
        <v>0.23</v>
      </c>
      <c r="H21" s="87">
        <f t="shared" ref="H21" si="18">F21+F21*G21</f>
        <v>2142.2172</v>
      </c>
      <c r="I21" s="87">
        <f t="shared" ref="I21" si="19">E21*F21</f>
        <v>3483.28</v>
      </c>
      <c r="J21" s="87">
        <f t="shared" ref="J21" si="20">H21*E21</f>
        <v>4284.4344000000001</v>
      </c>
    </row>
    <row r="22" spans="1:10" x14ac:dyDescent="0.2">
      <c r="A22" s="103"/>
      <c r="B22" s="25" t="s">
        <v>14</v>
      </c>
      <c r="C22" s="25" t="s">
        <v>14</v>
      </c>
      <c r="D22" s="101"/>
      <c r="E22" s="96"/>
      <c r="F22" s="98"/>
      <c r="G22" s="98"/>
      <c r="H22" s="88"/>
      <c r="I22" s="88"/>
      <c r="J22" s="88"/>
    </row>
    <row r="23" spans="1:10" x14ac:dyDescent="0.2">
      <c r="A23" s="102">
        <v>9</v>
      </c>
      <c r="B23" s="26" t="s">
        <v>356</v>
      </c>
      <c r="C23" s="29" t="s">
        <v>354</v>
      </c>
      <c r="D23" s="100" t="s">
        <v>347</v>
      </c>
      <c r="E23" s="95">
        <v>1</v>
      </c>
      <c r="F23" s="97">
        <v>1925.94</v>
      </c>
      <c r="G23" s="99">
        <v>0.23</v>
      </c>
      <c r="H23" s="87">
        <f t="shared" ref="H23" si="21">F23+F23*G23</f>
        <v>2368.9061999999999</v>
      </c>
      <c r="I23" s="87">
        <f t="shared" ref="I23" si="22">E23*F23</f>
        <v>1925.94</v>
      </c>
      <c r="J23" s="87">
        <f t="shared" ref="J23" si="23">H23*E23</f>
        <v>2368.9061999999999</v>
      </c>
    </row>
    <row r="24" spans="1:10" x14ac:dyDescent="0.2">
      <c r="A24" s="103">
        <v>9</v>
      </c>
      <c r="B24" s="25" t="s">
        <v>14</v>
      </c>
      <c r="C24" s="25" t="s">
        <v>14</v>
      </c>
      <c r="D24" s="101"/>
      <c r="E24" s="96"/>
      <c r="F24" s="98"/>
      <c r="G24" s="98"/>
      <c r="H24" s="88"/>
      <c r="I24" s="88"/>
      <c r="J24" s="88"/>
    </row>
    <row r="25" spans="1:10" ht="20.100000000000001" customHeight="1" x14ac:dyDescent="0.2">
      <c r="A25" s="102">
        <v>10</v>
      </c>
      <c r="B25" s="30" t="s">
        <v>357</v>
      </c>
      <c r="C25" s="29" t="s">
        <v>358</v>
      </c>
      <c r="D25" s="100" t="s">
        <v>347</v>
      </c>
      <c r="E25" s="95">
        <v>1</v>
      </c>
      <c r="F25" s="97">
        <v>1557.34</v>
      </c>
      <c r="G25" s="99">
        <v>0.23</v>
      </c>
      <c r="H25" s="87">
        <f t="shared" ref="H25" si="24">F25+F25*G25</f>
        <v>1915.5282</v>
      </c>
      <c r="I25" s="87">
        <f t="shared" ref="I25" si="25">E25*F25</f>
        <v>1557.34</v>
      </c>
      <c r="J25" s="87">
        <f t="shared" ref="J25" si="26">H25*E25</f>
        <v>1915.5282</v>
      </c>
    </row>
    <row r="26" spans="1:10" x14ac:dyDescent="0.2">
      <c r="A26" s="103">
        <v>10</v>
      </c>
      <c r="B26" s="25" t="s">
        <v>14</v>
      </c>
      <c r="C26" s="25" t="s">
        <v>14</v>
      </c>
      <c r="D26" s="101"/>
      <c r="E26" s="96"/>
      <c r="F26" s="98"/>
      <c r="G26" s="98"/>
      <c r="H26" s="88"/>
      <c r="I26" s="88"/>
      <c r="J26" s="88"/>
    </row>
    <row r="27" spans="1:10" x14ac:dyDescent="0.2">
      <c r="A27" s="102">
        <v>11</v>
      </c>
      <c r="B27" s="30" t="s">
        <v>359</v>
      </c>
      <c r="C27" s="29" t="s">
        <v>360</v>
      </c>
      <c r="D27" s="100" t="s">
        <v>347</v>
      </c>
      <c r="E27" s="95">
        <v>1</v>
      </c>
      <c r="F27" s="97">
        <v>1557.34</v>
      </c>
      <c r="G27" s="99">
        <v>0.23</v>
      </c>
      <c r="H27" s="87">
        <f t="shared" ref="H27" si="27">F27+F27*G27</f>
        <v>1915.5282</v>
      </c>
      <c r="I27" s="87">
        <f t="shared" ref="I27" si="28">E27*F27</f>
        <v>1557.34</v>
      </c>
      <c r="J27" s="87">
        <f t="shared" ref="J27" si="29">H27*E27</f>
        <v>1915.5282</v>
      </c>
    </row>
    <row r="28" spans="1:10" x14ac:dyDescent="0.2">
      <c r="A28" s="103">
        <v>11</v>
      </c>
      <c r="B28" s="25" t="s">
        <v>14</v>
      </c>
      <c r="C28" s="25" t="s">
        <v>14</v>
      </c>
      <c r="D28" s="101"/>
      <c r="E28" s="96"/>
      <c r="F28" s="98"/>
      <c r="G28" s="98"/>
      <c r="H28" s="88"/>
      <c r="I28" s="88"/>
      <c r="J28" s="88"/>
    </row>
    <row r="29" spans="1:10" ht="13.5" customHeight="1" x14ac:dyDescent="0.2">
      <c r="A29" s="95">
        <v>12</v>
      </c>
      <c r="B29" s="30" t="s">
        <v>361</v>
      </c>
      <c r="C29" s="29" t="s">
        <v>362</v>
      </c>
      <c r="D29" s="100" t="s">
        <v>347</v>
      </c>
      <c r="E29" s="95">
        <v>2</v>
      </c>
      <c r="F29" s="97">
        <v>1558.34</v>
      </c>
      <c r="G29" s="99">
        <v>0.23</v>
      </c>
      <c r="H29" s="87">
        <f t="shared" ref="H29" si="30">F29+F29*G29</f>
        <v>1916.7582</v>
      </c>
      <c r="I29" s="87">
        <f t="shared" ref="I29" si="31">E29*F29</f>
        <v>3116.68</v>
      </c>
      <c r="J29" s="87">
        <f t="shared" ref="J29" si="32">H29*E29</f>
        <v>3833.5164</v>
      </c>
    </row>
    <row r="30" spans="1:10" x14ac:dyDescent="0.2">
      <c r="A30" s="96">
        <v>12</v>
      </c>
      <c r="B30" s="25" t="s">
        <v>14</v>
      </c>
      <c r="C30" s="25" t="s">
        <v>14</v>
      </c>
      <c r="D30" s="101"/>
      <c r="E30" s="96"/>
      <c r="F30" s="98"/>
      <c r="G30" s="98"/>
      <c r="H30" s="88"/>
      <c r="I30" s="88"/>
      <c r="J30" s="88"/>
    </row>
    <row r="31" spans="1:10" x14ac:dyDescent="0.2">
      <c r="A31" s="95">
        <v>13</v>
      </c>
      <c r="B31" s="30" t="s">
        <v>363</v>
      </c>
      <c r="C31" s="29" t="s">
        <v>364</v>
      </c>
      <c r="D31" s="100" t="s">
        <v>347</v>
      </c>
      <c r="E31" s="95">
        <v>1</v>
      </c>
      <c r="F31" s="97">
        <v>1843.01</v>
      </c>
      <c r="G31" s="99">
        <v>0.23</v>
      </c>
      <c r="H31" s="87">
        <f t="shared" ref="H31" si="33">F31+F31*G31</f>
        <v>2266.9023000000002</v>
      </c>
      <c r="I31" s="87">
        <f t="shared" ref="I31" si="34">E31*F31</f>
        <v>1843.01</v>
      </c>
      <c r="J31" s="87">
        <f t="shared" ref="J31" si="35">H31*E31</f>
        <v>2266.9023000000002</v>
      </c>
    </row>
    <row r="32" spans="1:10" x14ac:dyDescent="0.2">
      <c r="A32" s="96">
        <v>13</v>
      </c>
      <c r="B32" s="25" t="s">
        <v>14</v>
      </c>
      <c r="C32" s="25" t="s">
        <v>14</v>
      </c>
      <c r="D32" s="101"/>
      <c r="E32" s="96"/>
      <c r="F32" s="98"/>
      <c r="G32" s="98"/>
      <c r="H32" s="88"/>
      <c r="I32" s="88"/>
      <c r="J32" s="88"/>
    </row>
    <row r="33" spans="1:10" x14ac:dyDescent="0.2">
      <c r="A33" s="95">
        <v>14</v>
      </c>
      <c r="B33" s="30" t="s">
        <v>365</v>
      </c>
      <c r="C33" s="29" t="s">
        <v>366</v>
      </c>
      <c r="D33" s="100" t="s">
        <v>344</v>
      </c>
      <c r="E33" s="95">
        <v>1</v>
      </c>
      <c r="F33" s="97">
        <v>493.01</v>
      </c>
      <c r="G33" s="99">
        <v>0.23</v>
      </c>
      <c r="H33" s="87">
        <f t="shared" ref="H33" si="36">F33+F33*G33</f>
        <v>606.40229999999997</v>
      </c>
      <c r="I33" s="87">
        <f t="shared" ref="I33" si="37">E33*F33</f>
        <v>493.01</v>
      </c>
      <c r="J33" s="87">
        <f t="shared" ref="J33" si="38">H33*E33</f>
        <v>606.40229999999997</v>
      </c>
    </row>
    <row r="34" spans="1:10" x14ac:dyDescent="0.2">
      <c r="A34" s="96">
        <v>14</v>
      </c>
      <c r="B34" s="25" t="s">
        <v>14</v>
      </c>
      <c r="C34" s="25" t="s">
        <v>14</v>
      </c>
      <c r="D34" s="101"/>
      <c r="E34" s="96"/>
      <c r="F34" s="98"/>
      <c r="G34" s="98"/>
      <c r="H34" s="88"/>
      <c r="I34" s="88"/>
      <c r="J34" s="88"/>
    </row>
    <row r="35" spans="1:10" x14ac:dyDescent="0.2">
      <c r="A35" s="95">
        <v>15</v>
      </c>
      <c r="B35" s="30" t="s">
        <v>367</v>
      </c>
      <c r="C35" s="29" t="s">
        <v>368</v>
      </c>
      <c r="D35" s="100" t="s">
        <v>347</v>
      </c>
      <c r="E35" s="95">
        <v>1</v>
      </c>
      <c r="F35" s="97">
        <v>1843.01</v>
      </c>
      <c r="G35" s="99">
        <v>0.23</v>
      </c>
      <c r="H35" s="87">
        <f t="shared" ref="H35" si="39">F35+F35*G35</f>
        <v>2266.9023000000002</v>
      </c>
      <c r="I35" s="87">
        <f t="shared" ref="I35" si="40">E35*F35</f>
        <v>1843.01</v>
      </c>
      <c r="J35" s="87">
        <f t="shared" ref="J35" si="41">H35*E35</f>
        <v>2266.9023000000002</v>
      </c>
    </row>
    <row r="36" spans="1:10" x14ac:dyDescent="0.2">
      <c r="A36" s="96">
        <v>15</v>
      </c>
      <c r="B36" s="25" t="s">
        <v>14</v>
      </c>
      <c r="C36" s="25" t="s">
        <v>14</v>
      </c>
      <c r="D36" s="101"/>
      <c r="E36" s="96"/>
      <c r="F36" s="98"/>
      <c r="G36" s="98"/>
      <c r="H36" s="88"/>
      <c r="I36" s="88"/>
      <c r="J36" s="88"/>
    </row>
    <row r="37" spans="1:10" x14ac:dyDescent="0.2">
      <c r="A37" s="95">
        <v>16</v>
      </c>
      <c r="B37" s="30" t="s">
        <v>369</v>
      </c>
      <c r="C37" s="29" t="s">
        <v>370</v>
      </c>
      <c r="D37" s="100" t="s">
        <v>371</v>
      </c>
      <c r="E37" s="95">
        <v>1</v>
      </c>
      <c r="F37" s="97">
        <v>898.46</v>
      </c>
      <c r="G37" s="99">
        <v>0.23</v>
      </c>
      <c r="H37" s="87">
        <f t="shared" ref="H37" si="42">F37+F37*G37</f>
        <v>1105.1058</v>
      </c>
      <c r="I37" s="87">
        <f t="shared" ref="I37" si="43">E37*F37</f>
        <v>898.46</v>
      </c>
      <c r="J37" s="87">
        <f t="shared" ref="J37" si="44">H37*E37</f>
        <v>1105.1058</v>
      </c>
    </row>
    <row r="38" spans="1:10" x14ac:dyDescent="0.2">
      <c r="A38" s="96">
        <v>16</v>
      </c>
      <c r="B38" s="25" t="s">
        <v>14</v>
      </c>
      <c r="C38" s="25" t="s">
        <v>14</v>
      </c>
      <c r="D38" s="101"/>
      <c r="E38" s="96"/>
      <c r="F38" s="98"/>
      <c r="G38" s="98"/>
      <c r="H38" s="88"/>
      <c r="I38" s="88"/>
      <c r="J38" s="88"/>
    </row>
    <row r="39" spans="1:10" x14ac:dyDescent="0.2">
      <c r="A39" s="95">
        <v>17</v>
      </c>
      <c r="B39" s="30" t="s">
        <v>372</v>
      </c>
      <c r="C39" s="29" t="s">
        <v>373</v>
      </c>
      <c r="D39" s="100" t="s">
        <v>350</v>
      </c>
      <c r="E39" s="95">
        <v>1</v>
      </c>
      <c r="F39" s="97">
        <v>741.81</v>
      </c>
      <c r="G39" s="99">
        <v>0.23</v>
      </c>
      <c r="H39" s="87">
        <f t="shared" ref="H39" si="45">F39+F39*G39</f>
        <v>912.42629999999997</v>
      </c>
      <c r="I39" s="87">
        <f t="shared" ref="I39" si="46">E39*F39</f>
        <v>741.81</v>
      </c>
      <c r="J39" s="87">
        <f t="shared" ref="J39" si="47">H39*E39</f>
        <v>912.42629999999997</v>
      </c>
    </row>
    <row r="40" spans="1:10" x14ac:dyDescent="0.2">
      <c r="A40" s="96">
        <v>17</v>
      </c>
      <c r="B40" s="25" t="s">
        <v>14</v>
      </c>
      <c r="C40" s="25" t="s">
        <v>14</v>
      </c>
      <c r="D40" s="101"/>
      <c r="E40" s="96"/>
      <c r="F40" s="98"/>
      <c r="G40" s="98"/>
      <c r="H40" s="88"/>
      <c r="I40" s="88"/>
      <c r="J40" s="88"/>
    </row>
    <row r="41" spans="1:10" x14ac:dyDescent="0.2">
      <c r="A41" s="95">
        <v>18</v>
      </c>
      <c r="B41" s="30" t="s">
        <v>374</v>
      </c>
      <c r="C41" s="29" t="s">
        <v>375</v>
      </c>
      <c r="D41" s="100" t="s">
        <v>347</v>
      </c>
      <c r="E41" s="95">
        <v>1</v>
      </c>
      <c r="F41" s="97">
        <v>1557.34</v>
      </c>
      <c r="G41" s="99">
        <v>0.23</v>
      </c>
      <c r="H41" s="87">
        <f t="shared" ref="H41" si="48">F41+F41*G41</f>
        <v>1915.5282</v>
      </c>
      <c r="I41" s="87">
        <f t="shared" ref="I41" si="49">E41*F41</f>
        <v>1557.34</v>
      </c>
      <c r="J41" s="87">
        <f t="shared" ref="J41" si="50">H41*E41</f>
        <v>1915.5282</v>
      </c>
    </row>
    <row r="42" spans="1:10" x14ac:dyDescent="0.2">
      <c r="A42" s="96">
        <v>18</v>
      </c>
      <c r="B42" s="25" t="s">
        <v>14</v>
      </c>
      <c r="C42" s="25" t="s">
        <v>14</v>
      </c>
      <c r="D42" s="101"/>
      <c r="E42" s="96"/>
      <c r="F42" s="98"/>
      <c r="G42" s="98"/>
      <c r="H42" s="88"/>
      <c r="I42" s="88"/>
      <c r="J42" s="88"/>
    </row>
    <row r="43" spans="1:10" x14ac:dyDescent="0.2">
      <c r="A43" s="95">
        <v>19</v>
      </c>
      <c r="B43" s="30" t="s">
        <v>376</v>
      </c>
      <c r="C43" s="29" t="s">
        <v>377</v>
      </c>
      <c r="D43" s="100" t="s">
        <v>347</v>
      </c>
      <c r="E43" s="95">
        <v>1</v>
      </c>
      <c r="F43" s="97">
        <v>1557.34</v>
      </c>
      <c r="G43" s="99">
        <v>0.23</v>
      </c>
      <c r="H43" s="87">
        <f t="shared" ref="H43" si="51">F43+F43*G43</f>
        <v>1915.5282</v>
      </c>
      <c r="I43" s="87">
        <f t="shared" ref="I43" si="52">E43*F43</f>
        <v>1557.34</v>
      </c>
      <c r="J43" s="87">
        <f t="shared" ref="J43" si="53">H43*E43</f>
        <v>1915.5282</v>
      </c>
    </row>
    <row r="44" spans="1:10" x14ac:dyDescent="0.2">
      <c r="A44" s="96">
        <v>19</v>
      </c>
      <c r="B44" s="25" t="s">
        <v>14</v>
      </c>
      <c r="C44" s="25" t="s">
        <v>14</v>
      </c>
      <c r="D44" s="101"/>
      <c r="E44" s="96"/>
      <c r="F44" s="98"/>
      <c r="G44" s="98"/>
      <c r="H44" s="88"/>
      <c r="I44" s="88"/>
      <c r="J44" s="88"/>
    </row>
    <row r="45" spans="1:10" x14ac:dyDescent="0.2">
      <c r="A45" s="95">
        <v>20</v>
      </c>
      <c r="B45" s="30" t="s">
        <v>378</v>
      </c>
      <c r="C45" s="29" t="s">
        <v>379</v>
      </c>
      <c r="D45" s="100" t="s">
        <v>350</v>
      </c>
      <c r="E45" s="95">
        <v>1</v>
      </c>
      <c r="F45" s="97">
        <v>843.17</v>
      </c>
      <c r="G45" s="99">
        <v>0.23</v>
      </c>
      <c r="H45" s="87">
        <f t="shared" ref="H45" si="54">F45+F45*G45</f>
        <v>1037.0990999999999</v>
      </c>
      <c r="I45" s="87">
        <f t="shared" ref="I45" si="55">E45*F45</f>
        <v>843.17</v>
      </c>
      <c r="J45" s="87">
        <f t="shared" ref="J45" si="56">H45*E45</f>
        <v>1037.0990999999999</v>
      </c>
    </row>
    <row r="46" spans="1:10" x14ac:dyDescent="0.2">
      <c r="A46" s="96">
        <v>20</v>
      </c>
      <c r="B46" s="25" t="s">
        <v>14</v>
      </c>
      <c r="C46" s="25" t="s">
        <v>14</v>
      </c>
      <c r="D46" s="101"/>
      <c r="E46" s="96"/>
      <c r="F46" s="98"/>
      <c r="G46" s="98"/>
      <c r="H46" s="88"/>
      <c r="I46" s="88"/>
      <c r="J46" s="88"/>
    </row>
    <row r="47" spans="1:10" x14ac:dyDescent="0.2">
      <c r="A47" s="95">
        <v>21</v>
      </c>
      <c r="B47" s="30" t="s">
        <v>380</v>
      </c>
      <c r="C47" s="29" t="s">
        <v>381</v>
      </c>
      <c r="D47" s="100" t="s">
        <v>347</v>
      </c>
      <c r="E47" s="95">
        <v>1</v>
      </c>
      <c r="F47" s="97">
        <v>1843.01</v>
      </c>
      <c r="G47" s="99">
        <v>0.23</v>
      </c>
      <c r="H47" s="87">
        <f t="shared" ref="H47" si="57">F47+F47*G47</f>
        <v>2266.9023000000002</v>
      </c>
      <c r="I47" s="87">
        <f t="shared" ref="I47" si="58">E47*F47</f>
        <v>1843.01</v>
      </c>
      <c r="J47" s="87">
        <f t="shared" ref="J47" si="59">H47*E47</f>
        <v>2266.9023000000002</v>
      </c>
    </row>
    <row r="48" spans="1:10" x14ac:dyDescent="0.2">
      <c r="A48" s="96">
        <v>21</v>
      </c>
      <c r="B48" s="25" t="s">
        <v>14</v>
      </c>
      <c r="C48" s="25" t="s">
        <v>14</v>
      </c>
      <c r="D48" s="101"/>
      <c r="E48" s="96"/>
      <c r="F48" s="98"/>
      <c r="G48" s="98"/>
      <c r="H48" s="88"/>
      <c r="I48" s="88"/>
      <c r="J48" s="88"/>
    </row>
    <row r="49" spans="1:10" x14ac:dyDescent="0.2">
      <c r="A49" s="95">
        <v>22</v>
      </c>
      <c r="B49" s="30" t="s">
        <v>382</v>
      </c>
      <c r="C49" s="29" t="s">
        <v>383</v>
      </c>
      <c r="D49" s="100" t="s">
        <v>347</v>
      </c>
      <c r="E49" s="95">
        <v>1</v>
      </c>
      <c r="F49" s="97">
        <v>1843.01</v>
      </c>
      <c r="G49" s="99">
        <v>0.23</v>
      </c>
      <c r="H49" s="87">
        <f t="shared" ref="H49" si="60">F49+F49*G49</f>
        <v>2266.9023000000002</v>
      </c>
      <c r="I49" s="87">
        <f t="shared" ref="I49" si="61">E49*F49</f>
        <v>1843.01</v>
      </c>
      <c r="J49" s="87">
        <f t="shared" ref="J49" si="62">H49*E49</f>
        <v>2266.9023000000002</v>
      </c>
    </row>
    <row r="50" spans="1:10" x14ac:dyDescent="0.2">
      <c r="A50" s="96">
        <v>22</v>
      </c>
      <c r="B50" s="25" t="s">
        <v>14</v>
      </c>
      <c r="C50" s="25" t="s">
        <v>14</v>
      </c>
      <c r="D50" s="101"/>
      <c r="E50" s="96"/>
      <c r="F50" s="98"/>
      <c r="G50" s="98"/>
      <c r="H50" s="88"/>
      <c r="I50" s="88"/>
      <c r="J50" s="88"/>
    </row>
    <row r="51" spans="1:10" x14ac:dyDescent="0.2">
      <c r="A51" s="95">
        <v>23</v>
      </c>
      <c r="B51" s="30" t="s">
        <v>384</v>
      </c>
      <c r="C51" s="29" t="s">
        <v>385</v>
      </c>
      <c r="D51" s="100" t="s">
        <v>347</v>
      </c>
      <c r="E51" s="95">
        <v>1</v>
      </c>
      <c r="F51" s="97">
        <v>2022.69</v>
      </c>
      <c r="G51" s="99">
        <v>0.23</v>
      </c>
      <c r="H51" s="87">
        <f t="shared" ref="H51" si="63">F51+F51*G51</f>
        <v>2487.9087</v>
      </c>
      <c r="I51" s="87">
        <f t="shared" ref="I51" si="64">E51*F51</f>
        <v>2022.69</v>
      </c>
      <c r="J51" s="87">
        <f t="shared" ref="J51" si="65">H51*E51</f>
        <v>2487.9087</v>
      </c>
    </row>
    <row r="52" spans="1:10" x14ac:dyDescent="0.2">
      <c r="A52" s="96">
        <v>23</v>
      </c>
      <c r="B52" s="25" t="s">
        <v>14</v>
      </c>
      <c r="C52" s="25" t="s">
        <v>14</v>
      </c>
      <c r="D52" s="101"/>
      <c r="E52" s="96"/>
      <c r="F52" s="98"/>
      <c r="G52" s="98"/>
      <c r="H52" s="88"/>
      <c r="I52" s="88"/>
      <c r="J52" s="88"/>
    </row>
    <row r="53" spans="1:10" x14ac:dyDescent="0.2">
      <c r="A53" s="95">
        <v>24</v>
      </c>
      <c r="B53" s="30" t="s">
        <v>386</v>
      </c>
      <c r="C53" s="29" t="s">
        <v>387</v>
      </c>
      <c r="D53" s="100" t="s">
        <v>307</v>
      </c>
      <c r="E53" s="95">
        <v>1</v>
      </c>
      <c r="F53" s="97">
        <v>396.25</v>
      </c>
      <c r="G53" s="99">
        <v>0.23</v>
      </c>
      <c r="H53" s="87">
        <f t="shared" ref="H53" si="66">F53+F53*G53</f>
        <v>487.38749999999999</v>
      </c>
      <c r="I53" s="87">
        <f t="shared" ref="I53" si="67">E53*F53</f>
        <v>396.25</v>
      </c>
      <c r="J53" s="87">
        <f t="shared" ref="J53" si="68">H53*E53</f>
        <v>487.38749999999999</v>
      </c>
    </row>
    <row r="54" spans="1:10" x14ac:dyDescent="0.2">
      <c r="A54" s="96">
        <v>24</v>
      </c>
      <c r="B54" s="25" t="s">
        <v>14</v>
      </c>
      <c r="C54" s="25" t="s">
        <v>14</v>
      </c>
      <c r="D54" s="101"/>
      <c r="E54" s="96"/>
      <c r="F54" s="98"/>
      <c r="G54" s="98"/>
      <c r="H54" s="88"/>
      <c r="I54" s="88"/>
      <c r="J54" s="88"/>
    </row>
    <row r="55" spans="1:10" x14ac:dyDescent="0.2">
      <c r="A55" s="95">
        <v>25</v>
      </c>
      <c r="B55" s="30" t="s">
        <v>388</v>
      </c>
      <c r="C55" s="29" t="s">
        <v>389</v>
      </c>
      <c r="D55" s="100" t="s">
        <v>347</v>
      </c>
      <c r="E55" s="95">
        <v>1</v>
      </c>
      <c r="F55" s="97">
        <v>1557.34</v>
      </c>
      <c r="G55" s="99">
        <v>0.23</v>
      </c>
      <c r="H55" s="87">
        <f t="shared" ref="H55" si="69">F55+F55*G55</f>
        <v>1915.5282</v>
      </c>
      <c r="I55" s="87">
        <f t="shared" ref="I55" si="70">E55*F55</f>
        <v>1557.34</v>
      </c>
      <c r="J55" s="87">
        <f t="shared" ref="J55" si="71">H55*E55</f>
        <v>1915.5282</v>
      </c>
    </row>
    <row r="56" spans="1:10" x14ac:dyDescent="0.2">
      <c r="A56" s="96">
        <v>25</v>
      </c>
      <c r="B56" s="25" t="s">
        <v>14</v>
      </c>
      <c r="C56" s="25" t="s">
        <v>14</v>
      </c>
      <c r="D56" s="101"/>
      <c r="E56" s="96"/>
      <c r="F56" s="98"/>
      <c r="G56" s="98"/>
      <c r="H56" s="88"/>
      <c r="I56" s="88"/>
      <c r="J56" s="88"/>
    </row>
    <row r="57" spans="1:10" x14ac:dyDescent="0.2">
      <c r="A57" s="95">
        <v>26</v>
      </c>
      <c r="B57" s="30" t="s">
        <v>390</v>
      </c>
      <c r="C57" s="29" t="s">
        <v>391</v>
      </c>
      <c r="D57" s="100" t="s">
        <v>344</v>
      </c>
      <c r="E57" s="95">
        <v>1</v>
      </c>
      <c r="F57" s="97">
        <v>1875.25</v>
      </c>
      <c r="G57" s="99">
        <v>0.23</v>
      </c>
      <c r="H57" s="87">
        <f t="shared" ref="H57" si="72">F57+F57*G57</f>
        <v>2306.5574999999999</v>
      </c>
      <c r="I57" s="87">
        <f t="shared" ref="I57" si="73">E57*F57</f>
        <v>1875.25</v>
      </c>
      <c r="J57" s="87">
        <f t="shared" ref="J57" si="74">H57*E57</f>
        <v>2306.5574999999999</v>
      </c>
    </row>
    <row r="58" spans="1:10" x14ac:dyDescent="0.2">
      <c r="A58" s="96">
        <v>26</v>
      </c>
      <c r="B58" s="25" t="s">
        <v>14</v>
      </c>
      <c r="C58" s="25" t="s">
        <v>14</v>
      </c>
      <c r="D58" s="101"/>
      <c r="E58" s="96"/>
      <c r="F58" s="98"/>
      <c r="G58" s="98"/>
      <c r="H58" s="88"/>
      <c r="I58" s="88"/>
      <c r="J58" s="88"/>
    </row>
    <row r="59" spans="1:10" x14ac:dyDescent="0.2">
      <c r="A59" s="95">
        <v>27</v>
      </c>
      <c r="B59" s="30" t="s">
        <v>392</v>
      </c>
      <c r="C59" s="29" t="s">
        <v>393</v>
      </c>
      <c r="D59" s="100" t="s">
        <v>347</v>
      </c>
      <c r="E59" s="95">
        <v>1</v>
      </c>
      <c r="F59" s="97">
        <v>1557.34</v>
      </c>
      <c r="G59" s="99">
        <v>0.23</v>
      </c>
      <c r="H59" s="87">
        <f t="shared" ref="H59" si="75">F59+F59*G59</f>
        <v>1915.5282</v>
      </c>
      <c r="I59" s="87">
        <f t="shared" ref="I59" si="76">E59*F59</f>
        <v>1557.34</v>
      </c>
      <c r="J59" s="87">
        <f t="shared" ref="J59" si="77">H59*E59</f>
        <v>1915.5282</v>
      </c>
    </row>
    <row r="60" spans="1:10" x14ac:dyDescent="0.2">
      <c r="A60" s="96">
        <v>27</v>
      </c>
      <c r="B60" s="25" t="s">
        <v>14</v>
      </c>
      <c r="C60" s="25" t="s">
        <v>14</v>
      </c>
      <c r="D60" s="101"/>
      <c r="E60" s="96"/>
      <c r="F60" s="98"/>
      <c r="G60" s="98"/>
      <c r="H60" s="88"/>
      <c r="I60" s="88"/>
      <c r="J60" s="88"/>
    </row>
    <row r="61" spans="1:10" x14ac:dyDescent="0.2">
      <c r="A61" s="95">
        <v>28</v>
      </c>
      <c r="B61" s="30" t="s">
        <v>394</v>
      </c>
      <c r="C61" s="29" t="s">
        <v>395</v>
      </c>
      <c r="D61" s="100" t="s">
        <v>347</v>
      </c>
      <c r="E61" s="95">
        <v>1</v>
      </c>
      <c r="F61" s="97">
        <v>1741.64</v>
      </c>
      <c r="G61" s="99">
        <v>0.23</v>
      </c>
      <c r="H61" s="87">
        <f t="shared" ref="H61" si="78">F61+F61*G61</f>
        <v>2142.2172</v>
      </c>
      <c r="I61" s="87">
        <f t="shared" ref="I61" si="79">E61*F61</f>
        <v>1741.64</v>
      </c>
      <c r="J61" s="87">
        <f t="shared" ref="J61" si="80">H61*E61</f>
        <v>2142.2172</v>
      </c>
    </row>
    <row r="62" spans="1:10" x14ac:dyDescent="0.2">
      <c r="A62" s="96">
        <v>28</v>
      </c>
      <c r="B62" s="25" t="s">
        <v>14</v>
      </c>
      <c r="C62" s="25" t="s">
        <v>14</v>
      </c>
      <c r="D62" s="101"/>
      <c r="E62" s="96"/>
      <c r="F62" s="98"/>
      <c r="G62" s="98"/>
      <c r="H62" s="88"/>
      <c r="I62" s="88"/>
      <c r="J62" s="88"/>
    </row>
    <row r="63" spans="1:10" x14ac:dyDescent="0.2">
      <c r="A63" s="95">
        <v>29</v>
      </c>
      <c r="B63" s="30">
        <v>3437</v>
      </c>
      <c r="C63" s="29" t="s">
        <v>396</v>
      </c>
      <c r="D63" s="100" t="s">
        <v>397</v>
      </c>
      <c r="E63" s="95">
        <v>1</v>
      </c>
      <c r="F63" s="97">
        <v>1557.34</v>
      </c>
      <c r="G63" s="99">
        <v>0.23</v>
      </c>
      <c r="H63" s="87">
        <f t="shared" ref="H63" si="81">F63+F63*G63</f>
        <v>1915.5282</v>
      </c>
      <c r="I63" s="87">
        <f t="shared" ref="I63" si="82">E63*F63</f>
        <v>1557.34</v>
      </c>
      <c r="J63" s="87">
        <f t="shared" ref="J63" si="83">H63*E63</f>
        <v>1915.5282</v>
      </c>
    </row>
    <row r="64" spans="1:10" x14ac:dyDescent="0.2">
      <c r="A64" s="96">
        <v>29</v>
      </c>
      <c r="B64" s="25" t="s">
        <v>14</v>
      </c>
      <c r="C64" s="25" t="s">
        <v>14</v>
      </c>
      <c r="D64" s="101"/>
      <c r="E64" s="96"/>
      <c r="F64" s="98"/>
      <c r="G64" s="98"/>
      <c r="H64" s="88"/>
      <c r="I64" s="88"/>
      <c r="J64" s="88"/>
    </row>
    <row r="65" spans="1:10" x14ac:dyDescent="0.2">
      <c r="A65" s="95">
        <v>30</v>
      </c>
      <c r="B65" s="30" t="s">
        <v>398</v>
      </c>
      <c r="C65" s="29" t="s">
        <v>399</v>
      </c>
      <c r="D65" s="100" t="s">
        <v>397</v>
      </c>
      <c r="E65" s="95">
        <v>1</v>
      </c>
      <c r="F65" s="97">
        <v>1557.34</v>
      </c>
      <c r="G65" s="99">
        <v>0.23</v>
      </c>
      <c r="H65" s="87">
        <f t="shared" ref="H65" si="84">F65+F65*G65</f>
        <v>1915.5282</v>
      </c>
      <c r="I65" s="87">
        <f t="shared" ref="I65" si="85">E65*F65</f>
        <v>1557.34</v>
      </c>
      <c r="J65" s="87">
        <f t="shared" ref="J65" si="86">H65*E65</f>
        <v>1915.5282</v>
      </c>
    </row>
    <row r="66" spans="1:10" x14ac:dyDescent="0.2">
      <c r="A66" s="96">
        <v>30</v>
      </c>
      <c r="B66" s="25" t="s">
        <v>14</v>
      </c>
      <c r="C66" s="25" t="s">
        <v>14</v>
      </c>
      <c r="D66" s="101"/>
      <c r="E66" s="96"/>
      <c r="F66" s="98"/>
      <c r="G66" s="98"/>
      <c r="H66" s="88"/>
      <c r="I66" s="88"/>
      <c r="J66" s="88"/>
    </row>
    <row r="67" spans="1:10" x14ac:dyDescent="0.2">
      <c r="A67" s="95">
        <v>31</v>
      </c>
      <c r="B67" s="30">
        <v>13607</v>
      </c>
      <c r="C67" s="29" t="s">
        <v>400</v>
      </c>
      <c r="D67" s="100" t="s">
        <v>397</v>
      </c>
      <c r="E67" s="95">
        <v>1</v>
      </c>
      <c r="F67" s="97">
        <v>1557.34</v>
      </c>
      <c r="G67" s="99">
        <v>0.23</v>
      </c>
      <c r="H67" s="87">
        <f t="shared" ref="H67" si="87">F67+F67*G67</f>
        <v>1915.5282</v>
      </c>
      <c r="I67" s="87">
        <f t="shared" ref="I67" si="88">E67*F67</f>
        <v>1557.34</v>
      </c>
      <c r="J67" s="87">
        <f t="shared" ref="J67" si="89">H67*E67</f>
        <v>1915.5282</v>
      </c>
    </row>
    <row r="68" spans="1:10" x14ac:dyDescent="0.2">
      <c r="A68" s="96">
        <v>31</v>
      </c>
      <c r="B68" s="25" t="s">
        <v>14</v>
      </c>
      <c r="C68" s="25" t="s">
        <v>14</v>
      </c>
      <c r="D68" s="101"/>
      <c r="E68" s="96"/>
      <c r="F68" s="98"/>
      <c r="G68" s="98"/>
      <c r="H68" s="88"/>
      <c r="I68" s="88"/>
      <c r="J68" s="88"/>
    </row>
    <row r="69" spans="1:10" x14ac:dyDescent="0.2">
      <c r="A69" s="95">
        <v>32</v>
      </c>
      <c r="B69" s="30" t="s">
        <v>401</v>
      </c>
      <c r="C69" s="29" t="s">
        <v>402</v>
      </c>
      <c r="D69" s="100" t="s">
        <v>347</v>
      </c>
      <c r="E69" s="95">
        <v>1</v>
      </c>
      <c r="F69" s="97">
        <v>1557.34</v>
      </c>
      <c r="G69" s="99">
        <v>0.23</v>
      </c>
      <c r="H69" s="87">
        <f t="shared" ref="H69" si="90">F69+F69*G69</f>
        <v>1915.5282</v>
      </c>
      <c r="I69" s="87">
        <f t="shared" ref="I69" si="91">E69*F69</f>
        <v>1557.34</v>
      </c>
      <c r="J69" s="87">
        <f t="shared" ref="J69" si="92">H69*E69</f>
        <v>1915.5282</v>
      </c>
    </row>
    <row r="70" spans="1:10" x14ac:dyDescent="0.2">
      <c r="A70" s="96">
        <v>32</v>
      </c>
      <c r="B70" s="25" t="s">
        <v>14</v>
      </c>
      <c r="C70" s="25" t="s">
        <v>14</v>
      </c>
      <c r="D70" s="101"/>
      <c r="E70" s="96"/>
      <c r="F70" s="98"/>
      <c r="G70" s="98"/>
      <c r="H70" s="88"/>
      <c r="I70" s="88"/>
      <c r="J70" s="88"/>
    </row>
    <row r="71" spans="1:10" x14ac:dyDescent="0.2">
      <c r="A71" s="95">
        <v>33</v>
      </c>
      <c r="B71" s="30" t="s">
        <v>403</v>
      </c>
      <c r="C71" s="29" t="s">
        <v>404</v>
      </c>
      <c r="D71" s="100" t="s">
        <v>344</v>
      </c>
      <c r="E71" s="95">
        <v>1</v>
      </c>
      <c r="F71" s="97">
        <v>1557.34</v>
      </c>
      <c r="G71" s="99">
        <v>0.23</v>
      </c>
      <c r="H71" s="87">
        <f t="shared" ref="H71" si="93">F71+F71*G71</f>
        <v>1915.5282</v>
      </c>
      <c r="I71" s="87">
        <f t="shared" ref="I71" si="94">E71*F71</f>
        <v>1557.34</v>
      </c>
      <c r="J71" s="87">
        <f t="shared" ref="J71" si="95">H71*E71</f>
        <v>1915.5282</v>
      </c>
    </row>
    <row r="72" spans="1:10" x14ac:dyDescent="0.2">
      <c r="A72" s="96">
        <v>33</v>
      </c>
      <c r="B72" s="25" t="s">
        <v>14</v>
      </c>
      <c r="C72" s="25" t="s">
        <v>14</v>
      </c>
      <c r="D72" s="101"/>
      <c r="E72" s="96"/>
      <c r="F72" s="98"/>
      <c r="G72" s="98"/>
      <c r="H72" s="88"/>
      <c r="I72" s="88"/>
      <c r="J72" s="88"/>
    </row>
    <row r="73" spans="1:10" x14ac:dyDescent="0.2">
      <c r="A73" s="95">
        <v>34</v>
      </c>
      <c r="B73" s="30" t="s">
        <v>405</v>
      </c>
      <c r="C73" s="29" t="s">
        <v>406</v>
      </c>
      <c r="D73" s="100" t="s">
        <v>344</v>
      </c>
      <c r="E73" s="95">
        <v>1</v>
      </c>
      <c r="F73" s="97">
        <v>1843.01</v>
      </c>
      <c r="G73" s="99">
        <v>0.23</v>
      </c>
      <c r="H73" s="87">
        <f t="shared" ref="H73" si="96">F73+F73*G73</f>
        <v>2266.9023000000002</v>
      </c>
      <c r="I73" s="87">
        <f t="shared" ref="I73" si="97">E73*F73</f>
        <v>1843.01</v>
      </c>
      <c r="J73" s="87">
        <f t="shared" ref="J73" si="98">H73*E73</f>
        <v>2266.9023000000002</v>
      </c>
    </row>
    <row r="74" spans="1:10" x14ac:dyDescent="0.2">
      <c r="A74" s="96">
        <v>34</v>
      </c>
      <c r="B74" s="25" t="s">
        <v>14</v>
      </c>
      <c r="C74" s="25" t="s">
        <v>14</v>
      </c>
      <c r="D74" s="101"/>
      <c r="E74" s="96"/>
      <c r="F74" s="98"/>
      <c r="G74" s="98"/>
      <c r="H74" s="88"/>
      <c r="I74" s="88"/>
      <c r="J74" s="88"/>
    </row>
    <row r="75" spans="1:10" x14ac:dyDescent="0.2">
      <c r="A75" s="95">
        <v>35</v>
      </c>
      <c r="B75" s="30" t="s">
        <v>407</v>
      </c>
      <c r="C75" s="29" t="s">
        <v>408</v>
      </c>
      <c r="D75" s="100" t="s">
        <v>344</v>
      </c>
      <c r="E75" s="95">
        <v>1</v>
      </c>
      <c r="F75" s="97">
        <v>1843.01</v>
      </c>
      <c r="G75" s="99">
        <v>0.23</v>
      </c>
      <c r="H75" s="87">
        <f t="shared" ref="H75" si="99">F75+F75*G75</f>
        <v>2266.9023000000002</v>
      </c>
      <c r="I75" s="87">
        <f t="shared" ref="I75" si="100">E75*F75</f>
        <v>1843.01</v>
      </c>
      <c r="J75" s="87">
        <f t="shared" ref="J75" si="101">H75*E75</f>
        <v>2266.9023000000002</v>
      </c>
    </row>
    <row r="76" spans="1:10" x14ac:dyDescent="0.2">
      <c r="A76" s="96">
        <v>35</v>
      </c>
      <c r="B76" s="25" t="s">
        <v>14</v>
      </c>
      <c r="C76" s="25" t="s">
        <v>14</v>
      </c>
      <c r="D76" s="101"/>
      <c r="E76" s="96"/>
      <c r="F76" s="98"/>
      <c r="G76" s="98"/>
      <c r="H76" s="88"/>
      <c r="I76" s="88"/>
      <c r="J76" s="88"/>
    </row>
    <row r="77" spans="1:10" x14ac:dyDescent="0.2">
      <c r="A77" s="95">
        <v>36</v>
      </c>
      <c r="B77" s="30" t="s">
        <v>409</v>
      </c>
      <c r="C77" s="29" t="s">
        <v>410</v>
      </c>
      <c r="D77" s="100" t="s">
        <v>344</v>
      </c>
      <c r="E77" s="95">
        <v>1</v>
      </c>
      <c r="F77" s="97">
        <v>1557.34</v>
      </c>
      <c r="G77" s="99">
        <v>0.23</v>
      </c>
      <c r="H77" s="87">
        <f t="shared" ref="H77" si="102">F77+F77*G77</f>
        <v>1915.5282</v>
      </c>
      <c r="I77" s="87">
        <f t="shared" ref="I77" si="103">E77*F77</f>
        <v>1557.34</v>
      </c>
      <c r="J77" s="87">
        <f t="shared" ref="J77" si="104">H77*E77</f>
        <v>1915.5282</v>
      </c>
    </row>
    <row r="78" spans="1:10" x14ac:dyDescent="0.2">
      <c r="A78" s="96">
        <v>36</v>
      </c>
      <c r="B78" s="25" t="s">
        <v>14</v>
      </c>
      <c r="C78" s="25" t="s">
        <v>14</v>
      </c>
      <c r="D78" s="101"/>
      <c r="E78" s="96"/>
      <c r="F78" s="98"/>
      <c r="G78" s="98"/>
      <c r="H78" s="88"/>
      <c r="I78" s="88"/>
      <c r="J78" s="88"/>
    </row>
    <row r="79" spans="1:10" x14ac:dyDescent="0.2">
      <c r="A79" s="95">
        <v>37</v>
      </c>
      <c r="B79" s="30" t="s">
        <v>411</v>
      </c>
      <c r="C79" s="29" t="s">
        <v>412</v>
      </c>
      <c r="D79" s="100" t="s">
        <v>344</v>
      </c>
      <c r="E79" s="95">
        <v>1</v>
      </c>
      <c r="F79" s="97">
        <v>1741.64</v>
      </c>
      <c r="G79" s="99">
        <v>0.23</v>
      </c>
      <c r="H79" s="87">
        <f t="shared" ref="H79" si="105">F79+F79*G79</f>
        <v>2142.2172</v>
      </c>
      <c r="I79" s="87">
        <f t="shared" ref="I79" si="106">E79*F79</f>
        <v>1741.64</v>
      </c>
      <c r="J79" s="87">
        <f t="shared" ref="J79" si="107">H79*E79</f>
        <v>2142.2172</v>
      </c>
    </row>
    <row r="80" spans="1:10" x14ac:dyDescent="0.2">
      <c r="A80" s="96">
        <v>37</v>
      </c>
      <c r="B80" s="25" t="s">
        <v>14</v>
      </c>
      <c r="C80" s="25" t="s">
        <v>14</v>
      </c>
      <c r="D80" s="101"/>
      <c r="E80" s="96"/>
      <c r="F80" s="98"/>
      <c r="G80" s="98"/>
      <c r="H80" s="88"/>
      <c r="I80" s="88"/>
      <c r="J80" s="88"/>
    </row>
    <row r="81" spans="1:10" x14ac:dyDescent="0.2">
      <c r="A81" s="95">
        <v>38</v>
      </c>
      <c r="B81" s="30" t="s">
        <v>413</v>
      </c>
      <c r="C81" s="29" t="s">
        <v>414</v>
      </c>
      <c r="D81" s="100" t="s">
        <v>344</v>
      </c>
      <c r="E81" s="95">
        <v>1</v>
      </c>
      <c r="F81" s="97">
        <v>1796.93</v>
      </c>
      <c r="G81" s="99">
        <v>0.23</v>
      </c>
      <c r="H81" s="87">
        <f t="shared" ref="H81" si="108">F81+F81*G81</f>
        <v>2210.2239</v>
      </c>
      <c r="I81" s="87">
        <f t="shared" ref="I81" si="109">E81*F81</f>
        <v>1796.93</v>
      </c>
      <c r="J81" s="87">
        <f t="shared" ref="J81" si="110">H81*E81</f>
        <v>2210.2239</v>
      </c>
    </row>
    <row r="82" spans="1:10" x14ac:dyDescent="0.2">
      <c r="A82" s="96">
        <v>38</v>
      </c>
      <c r="B82" s="25" t="s">
        <v>14</v>
      </c>
      <c r="C82" s="25" t="s">
        <v>14</v>
      </c>
      <c r="D82" s="101"/>
      <c r="E82" s="96"/>
      <c r="F82" s="98"/>
      <c r="G82" s="98"/>
      <c r="H82" s="88"/>
      <c r="I82" s="88"/>
      <c r="J82" s="88"/>
    </row>
    <row r="83" spans="1:10" x14ac:dyDescent="0.2">
      <c r="A83" s="95">
        <v>39</v>
      </c>
      <c r="B83" s="30" t="s">
        <v>415</v>
      </c>
      <c r="C83" s="29" t="s">
        <v>416</v>
      </c>
      <c r="D83" s="100" t="s">
        <v>344</v>
      </c>
      <c r="E83" s="95">
        <v>1</v>
      </c>
      <c r="F83" s="97">
        <v>1557.34</v>
      </c>
      <c r="G83" s="99">
        <v>0.23</v>
      </c>
      <c r="H83" s="87">
        <f t="shared" ref="H83" si="111">F83+F83*G83</f>
        <v>1915.5282</v>
      </c>
      <c r="I83" s="87">
        <f t="shared" ref="I83" si="112">E83*F83</f>
        <v>1557.34</v>
      </c>
      <c r="J83" s="87">
        <f t="shared" ref="J83" si="113">H83*E83</f>
        <v>1915.5282</v>
      </c>
    </row>
    <row r="84" spans="1:10" x14ac:dyDescent="0.2">
      <c r="A84" s="96">
        <v>39</v>
      </c>
      <c r="B84" s="25" t="s">
        <v>14</v>
      </c>
      <c r="C84" s="25" t="s">
        <v>14</v>
      </c>
      <c r="D84" s="101"/>
      <c r="E84" s="96"/>
      <c r="F84" s="98"/>
      <c r="G84" s="98"/>
      <c r="H84" s="88"/>
      <c r="I84" s="88"/>
      <c r="J84" s="88"/>
    </row>
    <row r="85" spans="1:10" x14ac:dyDescent="0.2">
      <c r="A85" s="95">
        <v>40</v>
      </c>
      <c r="B85" s="30" t="s">
        <v>417</v>
      </c>
      <c r="C85" s="29" t="s">
        <v>418</v>
      </c>
      <c r="D85" s="100" t="s">
        <v>419</v>
      </c>
      <c r="E85" s="95">
        <v>1</v>
      </c>
      <c r="F85" s="97">
        <v>1557.34</v>
      </c>
      <c r="G85" s="99">
        <v>0.23</v>
      </c>
      <c r="H85" s="87">
        <f t="shared" ref="H85" si="114">F85+F85*G85</f>
        <v>1915.5282</v>
      </c>
      <c r="I85" s="87">
        <f t="shared" ref="I85" si="115">E85*F85</f>
        <v>1557.34</v>
      </c>
      <c r="J85" s="87">
        <f t="shared" ref="J85" si="116">H85*E85</f>
        <v>1915.5282</v>
      </c>
    </row>
    <row r="86" spans="1:10" x14ac:dyDescent="0.2">
      <c r="A86" s="96">
        <v>40</v>
      </c>
      <c r="B86" s="25" t="s">
        <v>14</v>
      </c>
      <c r="C86" s="25" t="s">
        <v>14</v>
      </c>
      <c r="D86" s="101"/>
      <c r="E86" s="96"/>
      <c r="F86" s="98"/>
      <c r="G86" s="98"/>
      <c r="H86" s="88"/>
      <c r="I86" s="88"/>
      <c r="J86" s="88"/>
    </row>
    <row r="87" spans="1:10" x14ac:dyDescent="0.2">
      <c r="A87" s="95">
        <v>41</v>
      </c>
      <c r="B87" s="30" t="s">
        <v>420</v>
      </c>
      <c r="C87" s="29" t="s">
        <v>421</v>
      </c>
      <c r="D87" s="100" t="s">
        <v>344</v>
      </c>
      <c r="E87" s="95">
        <v>1</v>
      </c>
      <c r="F87" s="97">
        <v>1608.02</v>
      </c>
      <c r="G87" s="99">
        <v>0.23</v>
      </c>
      <c r="H87" s="87">
        <f t="shared" ref="H87" si="117">F87+F87*G87</f>
        <v>1977.8645999999999</v>
      </c>
      <c r="I87" s="87">
        <f t="shared" ref="I87" si="118">E87*F87</f>
        <v>1608.02</v>
      </c>
      <c r="J87" s="87">
        <f t="shared" ref="J87" si="119">H87*E87</f>
        <v>1977.8645999999999</v>
      </c>
    </row>
    <row r="88" spans="1:10" x14ac:dyDescent="0.2">
      <c r="A88" s="96">
        <v>41</v>
      </c>
      <c r="B88" s="25" t="s">
        <v>14</v>
      </c>
      <c r="C88" s="25" t="s">
        <v>14</v>
      </c>
      <c r="D88" s="101"/>
      <c r="E88" s="96"/>
      <c r="F88" s="98"/>
      <c r="G88" s="98"/>
      <c r="H88" s="88"/>
      <c r="I88" s="88"/>
      <c r="J88" s="88"/>
    </row>
    <row r="89" spans="1:10" x14ac:dyDescent="0.2">
      <c r="A89" s="95">
        <v>42</v>
      </c>
      <c r="B89" s="30" t="s">
        <v>422</v>
      </c>
      <c r="C89" s="29" t="s">
        <v>423</v>
      </c>
      <c r="D89" s="100" t="s">
        <v>347</v>
      </c>
      <c r="E89" s="95">
        <v>1</v>
      </c>
      <c r="F89" s="97">
        <v>1557.34</v>
      </c>
      <c r="G89" s="99">
        <v>0.23</v>
      </c>
      <c r="H89" s="87">
        <f t="shared" ref="H89" si="120">F89+F89*G89</f>
        <v>1915.5282</v>
      </c>
      <c r="I89" s="87">
        <f t="shared" ref="I89" si="121">E89*F89</f>
        <v>1557.34</v>
      </c>
      <c r="J89" s="87">
        <f t="shared" ref="J89" si="122">H89*E89</f>
        <v>1915.5282</v>
      </c>
    </row>
    <row r="90" spans="1:10" x14ac:dyDescent="0.2">
      <c r="A90" s="96">
        <v>42</v>
      </c>
      <c r="B90" s="25" t="s">
        <v>14</v>
      </c>
      <c r="C90" s="25" t="s">
        <v>14</v>
      </c>
      <c r="D90" s="101"/>
      <c r="E90" s="96"/>
      <c r="F90" s="98"/>
      <c r="G90" s="98"/>
      <c r="H90" s="88"/>
      <c r="I90" s="88"/>
      <c r="J90" s="88"/>
    </row>
    <row r="91" spans="1:10" x14ac:dyDescent="0.2">
      <c r="A91" s="95">
        <v>43</v>
      </c>
      <c r="B91" s="30" t="s">
        <v>424</v>
      </c>
      <c r="C91" s="29" t="s">
        <v>395</v>
      </c>
      <c r="D91" s="100" t="s">
        <v>350</v>
      </c>
      <c r="E91" s="95">
        <v>1</v>
      </c>
      <c r="F91" s="97">
        <v>774.06</v>
      </c>
      <c r="G91" s="99">
        <v>0.23</v>
      </c>
      <c r="H91" s="87">
        <f t="shared" ref="H91" si="123">F91+F91*G91</f>
        <v>952.09379999999987</v>
      </c>
      <c r="I91" s="87">
        <f t="shared" ref="I91" si="124">E91*F91</f>
        <v>774.06</v>
      </c>
      <c r="J91" s="87">
        <f t="shared" ref="J91" si="125">H91*E91</f>
        <v>952.09379999999987</v>
      </c>
    </row>
    <row r="92" spans="1:10" x14ac:dyDescent="0.2">
      <c r="A92" s="96">
        <v>43</v>
      </c>
      <c r="B92" s="25" t="s">
        <v>14</v>
      </c>
      <c r="C92" s="25" t="s">
        <v>14</v>
      </c>
      <c r="D92" s="101"/>
      <c r="E92" s="96"/>
      <c r="F92" s="98"/>
      <c r="G92" s="98"/>
      <c r="H92" s="88"/>
      <c r="I92" s="88"/>
      <c r="J92" s="88"/>
    </row>
    <row r="93" spans="1:10" x14ac:dyDescent="0.2">
      <c r="A93" s="95">
        <v>44</v>
      </c>
      <c r="B93" s="30" t="s">
        <v>425</v>
      </c>
      <c r="C93" s="29" t="s">
        <v>375</v>
      </c>
      <c r="D93" s="100" t="s">
        <v>350</v>
      </c>
      <c r="E93" s="95">
        <v>1</v>
      </c>
      <c r="F93" s="97">
        <v>700.34</v>
      </c>
      <c r="G93" s="99">
        <v>0.23</v>
      </c>
      <c r="H93" s="87">
        <f t="shared" ref="H93" si="126">F93+F93*G93</f>
        <v>861.41820000000007</v>
      </c>
      <c r="I93" s="87">
        <f t="shared" ref="I93" si="127">E93*F93</f>
        <v>700.34</v>
      </c>
      <c r="J93" s="87">
        <f t="shared" ref="J93" si="128">H93*E93</f>
        <v>861.41820000000007</v>
      </c>
    </row>
    <row r="94" spans="1:10" x14ac:dyDescent="0.2">
      <c r="A94" s="96">
        <v>44</v>
      </c>
      <c r="B94" s="25" t="s">
        <v>14</v>
      </c>
      <c r="C94" s="25" t="s">
        <v>14</v>
      </c>
      <c r="D94" s="101"/>
      <c r="E94" s="96"/>
      <c r="F94" s="98"/>
      <c r="G94" s="98"/>
      <c r="H94" s="88"/>
      <c r="I94" s="88"/>
      <c r="J94" s="88"/>
    </row>
    <row r="95" spans="1:10" x14ac:dyDescent="0.2">
      <c r="A95" s="95">
        <v>45</v>
      </c>
      <c r="B95" s="30" t="s">
        <v>426</v>
      </c>
      <c r="C95" s="29" t="s">
        <v>416</v>
      </c>
      <c r="D95" s="100" t="s">
        <v>350</v>
      </c>
      <c r="E95" s="95">
        <v>1</v>
      </c>
      <c r="F95" s="97">
        <v>700.34</v>
      </c>
      <c r="G95" s="99">
        <v>0.23</v>
      </c>
      <c r="H95" s="87">
        <f t="shared" ref="H95" si="129">F95+F95*G95</f>
        <v>861.41820000000007</v>
      </c>
      <c r="I95" s="87">
        <f t="shared" ref="I95" si="130">E95*F95</f>
        <v>700.34</v>
      </c>
      <c r="J95" s="87">
        <f t="shared" ref="J95" si="131">H95*E95</f>
        <v>861.41820000000007</v>
      </c>
    </row>
    <row r="96" spans="1:10" x14ac:dyDescent="0.2">
      <c r="A96" s="96">
        <v>45</v>
      </c>
      <c r="B96" s="25" t="s">
        <v>14</v>
      </c>
      <c r="C96" s="25" t="s">
        <v>14</v>
      </c>
      <c r="D96" s="101"/>
      <c r="E96" s="96"/>
      <c r="F96" s="98"/>
      <c r="G96" s="98"/>
      <c r="H96" s="88"/>
      <c r="I96" s="88"/>
      <c r="J96" s="88"/>
    </row>
    <row r="97" spans="1:10" x14ac:dyDescent="0.2">
      <c r="A97" s="95">
        <v>46</v>
      </c>
      <c r="B97" s="30" t="s">
        <v>427</v>
      </c>
      <c r="C97" s="29" t="s">
        <v>418</v>
      </c>
      <c r="D97" s="100" t="s">
        <v>350</v>
      </c>
      <c r="E97" s="95">
        <v>1</v>
      </c>
      <c r="F97" s="97">
        <v>700.34</v>
      </c>
      <c r="G97" s="99">
        <v>0.23</v>
      </c>
      <c r="H97" s="87">
        <f t="shared" ref="H97" si="132">F97+F97*G97</f>
        <v>861.41820000000007</v>
      </c>
      <c r="I97" s="87">
        <f t="shared" ref="I97" si="133">E97*F97</f>
        <v>700.34</v>
      </c>
      <c r="J97" s="87">
        <f t="shared" ref="J97" si="134">H97*E97</f>
        <v>861.41820000000007</v>
      </c>
    </row>
    <row r="98" spans="1:10" x14ac:dyDescent="0.2">
      <c r="A98" s="96">
        <v>46</v>
      </c>
      <c r="B98" s="25" t="s">
        <v>14</v>
      </c>
      <c r="C98" s="25" t="s">
        <v>14</v>
      </c>
      <c r="D98" s="101"/>
      <c r="E98" s="96"/>
      <c r="F98" s="98"/>
      <c r="G98" s="98"/>
      <c r="H98" s="88"/>
      <c r="I98" s="88"/>
      <c r="J98" s="88"/>
    </row>
    <row r="99" spans="1:10" x14ac:dyDescent="0.2">
      <c r="A99" s="95">
        <v>47</v>
      </c>
      <c r="B99" s="30" t="s">
        <v>428</v>
      </c>
      <c r="C99" s="29" t="s">
        <v>360</v>
      </c>
      <c r="D99" s="100" t="s">
        <v>350</v>
      </c>
      <c r="E99" s="95">
        <v>1</v>
      </c>
      <c r="F99" s="97">
        <v>774.06</v>
      </c>
      <c r="G99" s="99">
        <v>0.23</v>
      </c>
      <c r="H99" s="87">
        <f t="shared" ref="H99" si="135">F99+F99*G99</f>
        <v>952.09379999999987</v>
      </c>
      <c r="I99" s="87">
        <f t="shared" ref="I99" si="136">E99*F99</f>
        <v>774.06</v>
      </c>
      <c r="J99" s="87">
        <f t="shared" ref="J99" si="137">H99*E99</f>
        <v>952.09379999999987</v>
      </c>
    </row>
    <row r="100" spans="1:10" x14ac:dyDescent="0.2">
      <c r="A100" s="96">
        <v>47</v>
      </c>
      <c r="B100" s="25" t="s">
        <v>14</v>
      </c>
      <c r="C100" s="25" t="s">
        <v>14</v>
      </c>
      <c r="D100" s="101"/>
      <c r="E100" s="96"/>
      <c r="F100" s="98"/>
      <c r="G100" s="98"/>
      <c r="H100" s="88"/>
      <c r="I100" s="88"/>
      <c r="J100" s="88"/>
    </row>
    <row r="101" spans="1:10" x14ac:dyDescent="0.2">
      <c r="A101" s="95">
        <v>48</v>
      </c>
      <c r="B101" s="30" t="s">
        <v>429</v>
      </c>
      <c r="C101" s="29" t="s">
        <v>430</v>
      </c>
      <c r="D101" s="100" t="s">
        <v>347</v>
      </c>
      <c r="E101" s="95">
        <v>1</v>
      </c>
      <c r="F101" s="97">
        <v>1557.34</v>
      </c>
      <c r="G101" s="99">
        <v>0.23</v>
      </c>
      <c r="H101" s="87">
        <f t="shared" ref="H101" si="138">F101+F101*G101</f>
        <v>1915.5282</v>
      </c>
      <c r="I101" s="87">
        <f t="shared" ref="I101" si="139">E101*F101</f>
        <v>1557.34</v>
      </c>
      <c r="J101" s="87">
        <f t="shared" ref="J101" si="140">H101*E101</f>
        <v>1915.5282</v>
      </c>
    </row>
    <row r="102" spans="1:10" x14ac:dyDescent="0.2">
      <c r="A102" s="96">
        <v>48</v>
      </c>
      <c r="B102" s="25" t="s">
        <v>14</v>
      </c>
      <c r="C102" s="25" t="s">
        <v>14</v>
      </c>
      <c r="D102" s="101"/>
      <c r="E102" s="96"/>
      <c r="F102" s="98"/>
      <c r="G102" s="98"/>
      <c r="H102" s="88"/>
      <c r="I102" s="88"/>
      <c r="J102" s="88"/>
    </row>
    <row r="103" spans="1:10" x14ac:dyDescent="0.2">
      <c r="A103" s="95">
        <v>49</v>
      </c>
      <c r="B103" s="30" t="s">
        <v>431</v>
      </c>
      <c r="C103" s="29" t="s">
        <v>432</v>
      </c>
      <c r="D103" s="100" t="s">
        <v>347</v>
      </c>
      <c r="E103" s="95">
        <v>1</v>
      </c>
      <c r="F103" s="97">
        <v>1557.34</v>
      </c>
      <c r="G103" s="99">
        <v>0.23</v>
      </c>
      <c r="H103" s="87">
        <f t="shared" ref="H103" si="141">F103+F103*G103</f>
        <v>1915.5282</v>
      </c>
      <c r="I103" s="87">
        <f t="shared" ref="I103" si="142">E103*F103</f>
        <v>1557.34</v>
      </c>
      <c r="J103" s="87">
        <f t="shared" ref="J103" si="143">H103*E103</f>
        <v>1915.5282</v>
      </c>
    </row>
    <row r="104" spans="1:10" x14ac:dyDescent="0.2">
      <c r="A104" s="96">
        <v>49</v>
      </c>
      <c r="B104" s="25" t="s">
        <v>14</v>
      </c>
      <c r="C104" s="25" t="s">
        <v>14</v>
      </c>
      <c r="D104" s="101"/>
      <c r="E104" s="96"/>
      <c r="F104" s="98"/>
      <c r="G104" s="98"/>
      <c r="H104" s="88"/>
      <c r="I104" s="88"/>
      <c r="J104" s="88"/>
    </row>
    <row r="105" spans="1:10" x14ac:dyDescent="0.2">
      <c r="A105" s="95">
        <v>50</v>
      </c>
      <c r="B105" s="30">
        <v>5425</v>
      </c>
      <c r="C105" s="29" t="s">
        <v>433</v>
      </c>
      <c r="D105" s="100" t="s">
        <v>333</v>
      </c>
      <c r="E105" s="95">
        <v>1</v>
      </c>
      <c r="F105" s="97">
        <v>396.25</v>
      </c>
      <c r="G105" s="99">
        <v>0.23</v>
      </c>
      <c r="H105" s="87">
        <f t="shared" ref="H105" si="144">F105+F105*G105</f>
        <v>487.38749999999999</v>
      </c>
      <c r="I105" s="87">
        <f t="shared" ref="I105" si="145">E105*F105</f>
        <v>396.25</v>
      </c>
      <c r="J105" s="87">
        <f t="shared" ref="J105" si="146">H105*E105</f>
        <v>487.38749999999999</v>
      </c>
    </row>
    <row r="106" spans="1:10" x14ac:dyDescent="0.2">
      <c r="A106" s="96">
        <v>50</v>
      </c>
      <c r="B106" s="25" t="s">
        <v>14</v>
      </c>
      <c r="C106" s="25" t="s">
        <v>14</v>
      </c>
      <c r="D106" s="101"/>
      <c r="E106" s="96"/>
      <c r="F106" s="98"/>
      <c r="G106" s="98"/>
      <c r="H106" s="88"/>
      <c r="I106" s="88"/>
      <c r="J106" s="88"/>
    </row>
    <row r="107" spans="1:10" x14ac:dyDescent="0.2">
      <c r="A107" s="95">
        <v>51</v>
      </c>
      <c r="B107" s="30" t="s">
        <v>434</v>
      </c>
      <c r="C107" s="29" t="s">
        <v>435</v>
      </c>
      <c r="D107" s="100" t="s">
        <v>347</v>
      </c>
      <c r="E107" s="95">
        <v>1</v>
      </c>
      <c r="F107" s="97">
        <v>1557.34</v>
      </c>
      <c r="G107" s="99">
        <v>0.23</v>
      </c>
      <c r="H107" s="87">
        <f t="shared" ref="H107" si="147">F107+F107*G107</f>
        <v>1915.5282</v>
      </c>
      <c r="I107" s="87">
        <f t="shared" ref="I107" si="148">E107*F107</f>
        <v>1557.34</v>
      </c>
      <c r="J107" s="87">
        <f t="shared" ref="J107" si="149">H107*E107</f>
        <v>1915.5282</v>
      </c>
    </row>
    <row r="108" spans="1:10" x14ac:dyDescent="0.2">
      <c r="A108" s="96">
        <v>51</v>
      </c>
      <c r="B108" s="25" t="s">
        <v>14</v>
      </c>
      <c r="C108" s="25" t="s">
        <v>14</v>
      </c>
      <c r="D108" s="101"/>
      <c r="E108" s="96"/>
      <c r="F108" s="98"/>
      <c r="G108" s="98"/>
      <c r="H108" s="88"/>
      <c r="I108" s="88"/>
      <c r="J108" s="88"/>
    </row>
    <row r="109" spans="1:10" x14ac:dyDescent="0.2">
      <c r="A109" s="95">
        <v>52</v>
      </c>
      <c r="B109" s="30" t="s">
        <v>436</v>
      </c>
      <c r="C109" s="29" t="s">
        <v>437</v>
      </c>
      <c r="D109" s="100" t="s">
        <v>347</v>
      </c>
      <c r="E109" s="95">
        <v>1</v>
      </c>
      <c r="F109" s="97">
        <v>1796.93</v>
      </c>
      <c r="G109" s="99">
        <v>0.23</v>
      </c>
      <c r="H109" s="87">
        <f t="shared" ref="H109" si="150">F109+F109*G109</f>
        <v>2210.2239</v>
      </c>
      <c r="I109" s="87">
        <f t="shared" ref="I109" si="151">E109*F109</f>
        <v>1796.93</v>
      </c>
      <c r="J109" s="87">
        <f t="shared" ref="J109" si="152">H109*E109</f>
        <v>2210.2239</v>
      </c>
    </row>
    <row r="110" spans="1:10" x14ac:dyDescent="0.2">
      <c r="A110" s="96">
        <v>52</v>
      </c>
      <c r="B110" s="25" t="s">
        <v>14</v>
      </c>
      <c r="C110" s="25" t="s">
        <v>14</v>
      </c>
      <c r="D110" s="101"/>
      <c r="E110" s="96"/>
      <c r="F110" s="98"/>
      <c r="G110" s="98"/>
      <c r="H110" s="88"/>
      <c r="I110" s="88"/>
      <c r="J110" s="88"/>
    </row>
    <row r="111" spans="1:10" x14ac:dyDescent="0.2">
      <c r="A111" s="95">
        <v>53</v>
      </c>
      <c r="B111" s="30" t="s">
        <v>438</v>
      </c>
      <c r="C111" s="29" t="s">
        <v>439</v>
      </c>
      <c r="D111" s="100" t="s">
        <v>440</v>
      </c>
      <c r="E111" s="95">
        <v>1</v>
      </c>
      <c r="F111" s="97">
        <v>1557.34</v>
      </c>
      <c r="G111" s="99">
        <v>0.23</v>
      </c>
      <c r="H111" s="87">
        <f t="shared" ref="H111" si="153">F111+F111*G111</f>
        <v>1915.5282</v>
      </c>
      <c r="I111" s="87">
        <f t="shared" ref="I111" si="154">E111*F111</f>
        <v>1557.34</v>
      </c>
      <c r="J111" s="87">
        <f t="shared" ref="J111" si="155">H111*E111</f>
        <v>1915.5282</v>
      </c>
    </row>
    <row r="112" spans="1:10" x14ac:dyDescent="0.2">
      <c r="A112" s="96">
        <v>53</v>
      </c>
      <c r="B112" s="25" t="s">
        <v>14</v>
      </c>
      <c r="C112" s="25" t="s">
        <v>14</v>
      </c>
      <c r="D112" s="101"/>
      <c r="E112" s="96"/>
      <c r="F112" s="98"/>
      <c r="G112" s="98"/>
      <c r="H112" s="88"/>
      <c r="I112" s="88"/>
      <c r="J112" s="88"/>
    </row>
    <row r="113" spans="1:10" x14ac:dyDescent="0.2">
      <c r="A113" s="95">
        <v>54</v>
      </c>
      <c r="B113" s="30" t="s">
        <v>441</v>
      </c>
      <c r="C113" s="29" t="s">
        <v>442</v>
      </c>
      <c r="D113" s="100" t="s">
        <v>347</v>
      </c>
      <c r="E113" s="95">
        <v>1</v>
      </c>
      <c r="F113" s="97">
        <v>1557.34</v>
      </c>
      <c r="G113" s="99">
        <v>0.23</v>
      </c>
      <c r="H113" s="87">
        <f t="shared" ref="H113" si="156">F113+F113*G113</f>
        <v>1915.5282</v>
      </c>
      <c r="I113" s="87">
        <f t="shared" ref="I113" si="157">E113*F113</f>
        <v>1557.34</v>
      </c>
      <c r="J113" s="87">
        <f t="shared" ref="J113" si="158">H113*E113</f>
        <v>1915.5282</v>
      </c>
    </row>
    <row r="114" spans="1:10" x14ac:dyDescent="0.2">
      <c r="A114" s="96">
        <v>54</v>
      </c>
      <c r="B114" s="25" t="s">
        <v>14</v>
      </c>
      <c r="C114" s="25" t="s">
        <v>14</v>
      </c>
      <c r="D114" s="101"/>
      <c r="E114" s="96"/>
      <c r="F114" s="98"/>
      <c r="G114" s="98"/>
      <c r="H114" s="88"/>
      <c r="I114" s="88"/>
      <c r="J114" s="88"/>
    </row>
    <row r="115" spans="1:10" x14ac:dyDescent="0.2">
      <c r="A115" s="95">
        <v>55</v>
      </c>
      <c r="B115" s="30" t="s">
        <v>443</v>
      </c>
      <c r="C115" s="29" t="s">
        <v>444</v>
      </c>
      <c r="D115" s="100" t="s">
        <v>15</v>
      </c>
      <c r="E115" s="95">
        <v>1</v>
      </c>
      <c r="F115" s="97">
        <v>2967.23</v>
      </c>
      <c r="G115" s="99">
        <v>0.23</v>
      </c>
      <c r="H115" s="87">
        <f t="shared" ref="H115" si="159">F115+F115*G115</f>
        <v>3649.6929</v>
      </c>
      <c r="I115" s="87">
        <f t="shared" ref="I115" si="160">E115*F115</f>
        <v>2967.23</v>
      </c>
      <c r="J115" s="87">
        <f t="shared" ref="J115" si="161">H115*E115</f>
        <v>3649.6929</v>
      </c>
    </row>
    <row r="116" spans="1:10" x14ac:dyDescent="0.2">
      <c r="A116" s="96">
        <v>55</v>
      </c>
      <c r="B116" s="25" t="s">
        <v>14</v>
      </c>
      <c r="C116" s="25" t="s">
        <v>14</v>
      </c>
      <c r="D116" s="101"/>
      <c r="E116" s="96"/>
      <c r="F116" s="98"/>
      <c r="G116" s="98"/>
      <c r="H116" s="88"/>
      <c r="I116" s="88"/>
      <c r="J116" s="88"/>
    </row>
    <row r="117" spans="1:10" x14ac:dyDescent="0.2">
      <c r="A117" s="95">
        <v>56</v>
      </c>
      <c r="B117" s="30" t="s">
        <v>445</v>
      </c>
      <c r="C117" s="29" t="s">
        <v>446</v>
      </c>
      <c r="D117" s="100" t="s">
        <v>344</v>
      </c>
      <c r="E117" s="95">
        <v>1</v>
      </c>
      <c r="F117" s="97">
        <v>1557.34</v>
      </c>
      <c r="G117" s="99">
        <v>0.23</v>
      </c>
      <c r="H117" s="87">
        <f t="shared" ref="H117" si="162">F117+F117*G117</f>
        <v>1915.5282</v>
      </c>
      <c r="I117" s="87">
        <f t="shared" ref="I117" si="163">E117*F117</f>
        <v>1557.34</v>
      </c>
      <c r="J117" s="87">
        <f t="shared" ref="J117" si="164">H117*E117</f>
        <v>1915.5282</v>
      </c>
    </row>
    <row r="118" spans="1:10" x14ac:dyDescent="0.2">
      <c r="A118" s="96">
        <v>56</v>
      </c>
      <c r="B118" s="25" t="s">
        <v>14</v>
      </c>
      <c r="C118" s="25" t="s">
        <v>14</v>
      </c>
      <c r="D118" s="101"/>
      <c r="E118" s="96"/>
      <c r="F118" s="98"/>
      <c r="G118" s="98"/>
      <c r="H118" s="88"/>
      <c r="I118" s="88"/>
      <c r="J118" s="88"/>
    </row>
    <row r="119" spans="1:10" x14ac:dyDescent="0.2">
      <c r="A119" s="95">
        <v>57</v>
      </c>
      <c r="B119" s="30" t="s">
        <v>447</v>
      </c>
      <c r="C119" s="29" t="s">
        <v>448</v>
      </c>
      <c r="D119" s="100" t="s">
        <v>449</v>
      </c>
      <c r="E119" s="95">
        <v>1</v>
      </c>
      <c r="F119" s="97">
        <v>1557.34</v>
      </c>
      <c r="G119" s="99">
        <v>0.23</v>
      </c>
      <c r="H119" s="87">
        <f t="shared" ref="H119" si="165">F119+F119*G119</f>
        <v>1915.5282</v>
      </c>
      <c r="I119" s="87">
        <f t="shared" ref="I119" si="166">E119*F119</f>
        <v>1557.34</v>
      </c>
      <c r="J119" s="87">
        <f t="shared" ref="J119" si="167">H119*E119</f>
        <v>1915.5282</v>
      </c>
    </row>
    <row r="120" spans="1:10" x14ac:dyDescent="0.2">
      <c r="A120" s="96">
        <v>57</v>
      </c>
      <c r="B120" s="25" t="s">
        <v>14</v>
      </c>
      <c r="C120" s="25" t="s">
        <v>14</v>
      </c>
      <c r="D120" s="101"/>
      <c r="E120" s="96"/>
      <c r="F120" s="98"/>
      <c r="G120" s="98"/>
      <c r="H120" s="88"/>
      <c r="I120" s="88"/>
      <c r="J120" s="88"/>
    </row>
    <row r="121" spans="1:10" x14ac:dyDescent="0.2">
      <c r="A121" s="95">
        <v>58</v>
      </c>
      <c r="B121" s="30" t="s">
        <v>450</v>
      </c>
      <c r="C121" s="29" t="s">
        <v>451</v>
      </c>
      <c r="D121" s="100" t="s">
        <v>449</v>
      </c>
      <c r="E121" s="95">
        <v>1</v>
      </c>
      <c r="F121" s="97">
        <v>1557.34</v>
      </c>
      <c r="G121" s="99">
        <v>0.23</v>
      </c>
      <c r="H121" s="87">
        <f t="shared" ref="H121" si="168">F121+F121*G121</f>
        <v>1915.5282</v>
      </c>
      <c r="I121" s="87">
        <f t="shared" ref="I121" si="169">E121*F121</f>
        <v>1557.34</v>
      </c>
      <c r="J121" s="87">
        <f t="shared" ref="J121" si="170">H121*E121</f>
        <v>1915.5282</v>
      </c>
    </row>
    <row r="122" spans="1:10" x14ac:dyDescent="0.2">
      <c r="A122" s="96">
        <v>58</v>
      </c>
      <c r="B122" s="25" t="s">
        <v>14</v>
      </c>
      <c r="C122" s="25" t="s">
        <v>14</v>
      </c>
      <c r="D122" s="101"/>
      <c r="E122" s="96"/>
      <c r="F122" s="98"/>
      <c r="G122" s="98"/>
      <c r="H122" s="88"/>
      <c r="I122" s="88"/>
      <c r="J122" s="88"/>
    </row>
    <row r="123" spans="1:10" x14ac:dyDescent="0.2">
      <c r="A123" s="95">
        <v>59</v>
      </c>
      <c r="B123" s="30" t="s">
        <v>452</v>
      </c>
      <c r="C123" s="29" t="s">
        <v>453</v>
      </c>
      <c r="D123" s="100" t="s">
        <v>347</v>
      </c>
      <c r="E123" s="95">
        <v>1</v>
      </c>
      <c r="F123" s="97">
        <v>1557.34</v>
      </c>
      <c r="G123" s="99">
        <v>0.23</v>
      </c>
      <c r="H123" s="87">
        <f t="shared" ref="H123" si="171">F123+F123*G123</f>
        <v>1915.5282</v>
      </c>
      <c r="I123" s="87">
        <f t="shared" ref="I123" si="172">E123*F123</f>
        <v>1557.34</v>
      </c>
      <c r="J123" s="87">
        <f t="shared" ref="J123" si="173">H123*E123</f>
        <v>1915.5282</v>
      </c>
    </row>
    <row r="124" spans="1:10" x14ac:dyDescent="0.2">
      <c r="A124" s="96">
        <v>59</v>
      </c>
      <c r="B124" s="25" t="s">
        <v>14</v>
      </c>
      <c r="C124" s="25" t="s">
        <v>14</v>
      </c>
      <c r="D124" s="101"/>
      <c r="E124" s="96"/>
      <c r="F124" s="98"/>
      <c r="G124" s="98"/>
      <c r="H124" s="88"/>
      <c r="I124" s="88"/>
      <c r="J124" s="88"/>
    </row>
    <row r="125" spans="1:10" x14ac:dyDescent="0.2">
      <c r="A125" s="95">
        <v>60</v>
      </c>
      <c r="B125" s="30" t="s">
        <v>454</v>
      </c>
      <c r="C125" s="29" t="s">
        <v>455</v>
      </c>
      <c r="D125" s="100" t="s">
        <v>347</v>
      </c>
      <c r="E125" s="95">
        <v>1</v>
      </c>
      <c r="F125" s="97">
        <v>1557.34</v>
      </c>
      <c r="G125" s="99">
        <v>0.23</v>
      </c>
      <c r="H125" s="87">
        <f t="shared" ref="H125" si="174">F125+F125*G125</f>
        <v>1915.5282</v>
      </c>
      <c r="I125" s="87">
        <f t="shared" ref="I125" si="175">E125*F125</f>
        <v>1557.34</v>
      </c>
      <c r="J125" s="87">
        <f t="shared" ref="J125" si="176">H125*E125</f>
        <v>1915.5282</v>
      </c>
    </row>
    <row r="126" spans="1:10" x14ac:dyDescent="0.2">
      <c r="A126" s="96">
        <v>60</v>
      </c>
      <c r="B126" s="25" t="s">
        <v>14</v>
      </c>
      <c r="C126" s="25" t="s">
        <v>14</v>
      </c>
      <c r="D126" s="101"/>
      <c r="E126" s="96"/>
      <c r="F126" s="98"/>
      <c r="G126" s="98"/>
      <c r="H126" s="88"/>
      <c r="I126" s="88"/>
      <c r="J126" s="88"/>
    </row>
    <row r="127" spans="1:10" x14ac:dyDescent="0.2">
      <c r="A127" s="95">
        <v>61</v>
      </c>
      <c r="B127" s="30" t="s">
        <v>456</v>
      </c>
      <c r="C127" s="29" t="s">
        <v>457</v>
      </c>
      <c r="D127" s="100" t="s">
        <v>350</v>
      </c>
      <c r="E127" s="95">
        <v>1</v>
      </c>
      <c r="F127" s="97">
        <v>903.07</v>
      </c>
      <c r="G127" s="99">
        <v>0.23</v>
      </c>
      <c r="H127" s="87">
        <f t="shared" ref="H127" si="177">F127+F127*G127</f>
        <v>1110.7761</v>
      </c>
      <c r="I127" s="87">
        <f t="shared" ref="I127" si="178">E127*F127</f>
        <v>903.07</v>
      </c>
      <c r="J127" s="87">
        <f t="shared" ref="J127" si="179">H127*E127</f>
        <v>1110.7761</v>
      </c>
    </row>
    <row r="128" spans="1:10" x14ac:dyDescent="0.2">
      <c r="A128" s="96">
        <v>61</v>
      </c>
      <c r="B128" s="25" t="s">
        <v>14</v>
      </c>
      <c r="C128" s="25" t="s">
        <v>14</v>
      </c>
      <c r="D128" s="101"/>
      <c r="E128" s="96"/>
      <c r="F128" s="98"/>
      <c r="G128" s="98"/>
      <c r="H128" s="88"/>
      <c r="I128" s="88"/>
      <c r="J128" s="88"/>
    </row>
    <row r="129" spans="1:10" x14ac:dyDescent="0.2">
      <c r="A129" s="95">
        <v>62</v>
      </c>
      <c r="B129" s="30" t="s">
        <v>460</v>
      </c>
      <c r="C129" s="29" t="s">
        <v>459</v>
      </c>
      <c r="D129" s="100" t="s">
        <v>347</v>
      </c>
      <c r="E129" s="95">
        <v>2</v>
      </c>
      <c r="F129" s="97">
        <v>1557.34</v>
      </c>
      <c r="G129" s="99">
        <v>0.23</v>
      </c>
      <c r="H129" s="87">
        <f t="shared" ref="H129" si="180">F129+F129*G129</f>
        <v>1915.5282</v>
      </c>
      <c r="I129" s="87">
        <f t="shared" ref="I129" si="181">E129*F129</f>
        <v>3114.68</v>
      </c>
      <c r="J129" s="87">
        <f t="shared" ref="J129" si="182">H129*E129</f>
        <v>3831.0563999999999</v>
      </c>
    </row>
    <row r="130" spans="1:10" x14ac:dyDescent="0.2">
      <c r="A130" s="96">
        <v>62</v>
      </c>
      <c r="B130" s="25" t="s">
        <v>14</v>
      </c>
      <c r="C130" s="25" t="s">
        <v>14</v>
      </c>
      <c r="D130" s="101"/>
      <c r="E130" s="96"/>
      <c r="F130" s="98"/>
      <c r="G130" s="98"/>
      <c r="H130" s="88"/>
      <c r="I130" s="88"/>
      <c r="J130" s="88"/>
    </row>
    <row r="131" spans="1:10" x14ac:dyDescent="0.2">
      <c r="A131" s="95">
        <v>63</v>
      </c>
      <c r="B131" s="30" t="s">
        <v>458</v>
      </c>
      <c r="C131" s="29" t="s">
        <v>461</v>
      </c>
      <c r="D131" s="100" t="s">
        <v>347</v>
      </c>
      <c r="E131" s="95">
        <v>1</v>
      </c>
      <c r="F131" s="97">
        <v>1557.34</v>
      </c>
      <c r="G131" s="99">
        <v>0.23</v>
      </c>
      <c r="H131" s="87">
        <f t="shared" ref="H131" si="183">F131+F131*G131</f>
        <v>1915.5282</v>
      </c>
      <c r="I131" s="87">
        <f t="shared" ref="I131" si="184">E131*F131</f>
        <v>1557.34</v>
      </c>
      <c r="J131" s="87">
        <f t="shared" ref="J131" si="185">H131*E131</f>
        <v>1915.5282</v>
      </c>
    </row>
    <row r="132" spans="1:10" x14ac:dyDescent="0.2">
      <c r="A132" s="96">
        <v>63</v>
      </c>
      <c r="B132" s="25" t="s">
        <v>14</v>
      </c>
      <c r="C132" s="25" t="s">
        <v>14</v>
      </c>
      <c r="D132" s="101"/>
      <c r="E132" s="96"/>
      <c r="F132" s="98"/>
      <c r="G132" s="98"/>
      <c r="H132" s="88"/>
      <c r="I132" s="88"/>
      <c r="J132" s="88"/>
    </row>
    <row r="133" spans="1:10" ht="52.5" customHeight="1" thickBot="1" x14ac:dyDescent="0.25">
      <c r="A133" s="14"/>
      <c r="B133" s="20"/>
      <c r="C133" s="86" t="s">
        <v>16</v>
      </c>
      <c r="D133" s="86"/>
      <c r="E133" s="21"/>
      <c r="F133" s="57" t="str">
        <f>"suma kontrolna: "
&amp;SUM(F7:F132)</f>
        <v>suma kontrolna: 89971,9099999999</v>
      </c>
      <c r="G133" s="56" t="str">
        <f>"suma kontrolna: "
&amp;SUM(G7:G132)</f>
        <v>suma kontrolna: 14,49</v>
      </c>
      <c r="H133" s="45" t="str">
        <f>"suma kontrolna: "
&amp;SUM(H7:H132)</f>
        <v>suma kontrolna: 110665,4493</v>
      </c>
      <c r="I133" s="23" t="str">
        <f>"Całkowita wartość netto: "&amp;SUM(I7:I132)&amp;" zł"</f>
        <v>Całkowita wartość netto: 94829,2299999999 zł</v>
      </c>
      <c r="J133" s="23" t="str">
        <f>"Całkowita wartość brutto: "&amp;SUM(J7:J132)&amp;" zł"</f>
        <v>Całkowita wartość brutto: 116639,9529 zł</v>
      </c>
    </row>
    <row r="134" spans="1:10" x14ac:dyDescent="0.2">
      <c r="A134" s="14"/>
      <c r="B134" s="20"/>
      <c r="C134" s="24"/>
      <c r="D134" s="20"/>
      <c r="E134" s="20"/>
      <c r="F134" s="44"/>
      <c r="G134" s="44"/>
      <c r="H134" s="14"/>
      <c r="I134" s="14"/>
      <c r="J134" s="14"/>
    </row>
    <row r="135" spans="1:10" x14ac:dyDescent="0.2">
      <c r="A135" s="14"/>
      <c r="B135" s="20"/>
      <c r="C135" s="14"/>
      <c r="D135" s="20"/>
      <c r="E135" s="20"/>
      <c r="F135" s="14"/>
      <c r="G135" s="14"/>
      <c r="H135" s="14"/>
      <c r="I135" s="14"/>
      <c r="J135" s="14"/>
    </row>
    <row r="136" spans="1:10" ht="48.6" customHeight="1" x14ac:dyDescent="0.2">
      <c r="A136" s="14"/>
      <c r="B136" s="20"/>
      <c r="C136" s="14"/>
      <c r="D136" s="20"/>
      <c r="E136" s="20"/>
      <c r="F136" s="85" t="s">
        <v>13</v>
      </c>
      <c r="G136" s="85"/>
      <c r="H136" s="85"/>
      <c r="I136" s="85"/>
      <c r="J136" s="85"/>
    </row>
  </sheetData>
  <sheetProtection algorithmName="SHA-512" hashValue="HmIFvqv7MLAKkTZw7njo5D8MqU8iiomFpsBYY6dAzo9UdM0KMa30R6oEcsG8ieRkyTU/YIUk57qSvXsKp9uhPQ==" saltValue="vkypLR6pyuuWyu7lBF8eFA==" spinCount="100000" sheet="1" objects="1" scenarios="1"/>
  <sortState ref="A7:J135">
    <sortCondition ref="A7"/>
  </sortState>
  <mergeCells count="509">
    <mergeCell ref="B1:J1"/>
    <mergeCell ref="A2:J2"/>
    <mergeCell ref="A3:J3"/>
    <mergeCell ref="J9:J10"/>
    <mergeCell ref="E11:E12"/>
    <mergeCell ref="F11:F12"/>
    <mergeCell ref="G11:G12"/>
    <mergeCell ref="H11:H12"/>
    <mergeCell ref="I11:I12"/>
    <mergeCell ref="J11:J12"/>
    <mergeCell ref="D9:D10"/>
    <mergeCell ref="E9:E10"/>
    <mergeCell ref="F9:F10"/>
    <mergeCell ref="G9:G10"/>
    <mergeCell ref="H9:H10"/>
    <mergeCell ref="I9:I10"/>
    <mergeCell ref="H7:H8"/>
    <mergeCell ref="I7:I8"/>
    <mergeCell ref="J7:J8"/>
    <mergeCell ref="D7:D8"/>
    <mergeCell ref="E7:E8"/>
    <mergeCell ref="F7:F8"/>
    <mergeCell ref="G7:G8"/>
    <mergeCell ref="D11:D12"/>
    <mergeCell ref="J13:J14"/>
    <mergeCell ref="E15:E16"/>
    <mergeCell ref="F15:F16"/>
    <mergeCell ref="G15:G16"/>
    <mergeCell ref="H15:H16"/>
    <mergeCell ref="I15:I16"/>
    <mergeCell ref="J15:J16"/>
    <mergeCell ref="D13:D14"/>
    <mergeCell ref="E13:E14"/>
    <mergeCell ref="F13:F14"/>
    <mergeCell ref="G13:G14"/>
    <mergeCell ref="H13:H14"/>
    <mergeCell ref="I13:I14"/>
    <mergeCell ref="D15:D16"/>
    <mergeCell ref="J17:J18"/>
    <mergeCell ref="E19:E20"/>
    <mergeCell ref="F19:F20"/>
    <mergeCell ref="G19:G20"/>
    <mergeCell ref="H19:H20"/>
    <mergeCell ref="I19:I20"/>
    <mergeCell ref="J19:J20"/>
    <mergeCell ref="D17:D18"/>
    <mergeCell ref="E17:E18"/>
    <mergeCell ref="F17:F18"/>
    <mergeCell ref="G17:G18"/>
    <mergeCell ref="H17:H18"/>
    <mergeCell ref="I17:I18"/>
    <mergeCell ref="J21:J22"/>
    <mergeCell ref="E23:E24"/>
    <mergeCell ref="F23:F24"/>
    <mergeCell ref="G23:G24"/>
    <mergeCell ref="H23:H24"/>
    <mergeCell ref="I23:I24"/>
    <mergeCell ref="J23:J24"/>
    <mergeCell ref="D21:D22"/>
    <mergeCell ref="E21:E22"/>
    <mergeCell ref="F21:F22"/>
    <mergeCell ref="G21:G22"/>
    <mergeCell ref="H21:H22"/>
    <mergeCell ref="I21:I22"/>
    <mergeCell ref="J29:J30"/>
    <mergeCell ref="D29:D30"/>
    <mergeCell ref="E29:E30"/>
    <mergeCell ref="F29:F30"/>
    <mergeCell ref="G29:G30"/>
    <mergeCell ref="H29:H30"/>
    <mergeCell ref="I29:I30"/>
    <mergeCell ref="J25:J26"/>
    <mergeCell ref="E27:E28"/>
    <mergeCell ref="F27:F28"/>
    <mergeCell ref="G27:G28"/>
    <mergeCell ref="H27:H28"/>
    <mergeCell ref="I27:I28"/>
    <mergeCell ref="J27:J28"/>
    <mergeCell ref="D25:D26"/>
    <mergeCell ref="E25:E26"/>
    <mergeCell ref="F25:F26"/>
    <mergeCell ref="G25:G26"/>
    <mergeCell ref="H25:H26"/>
    <mergeCell ref="I25:I26"/>
    <mergeCell ref="D41:D42"/>
    <mergeCell ref="D39:D40"/>
    <mergeCell ref="G39:G40"/>
    <mergeCell ref="H39:H40"/>
    <mergeCell ref="I39:I40"/>
    <mergeCell ref="E35:E36"/>
    <mergeCell ref="F35:F36"/>
    <mergeCell ref="D37:D38"/>
    <mergeCell ref="G35:G36"/>
    <mergeCell ref="H35:H36"/>
    <mergeCell ref="I35:I36"/>
    <mergeCell ref="E47:E48"/>
    <mergeCell ref="E49:E50"/>
    <mergeCell ref="D49:D50"/>
    <mergeCell ref="D47:D48"/>
    <mergeCell ref="F47:F48"/>
    <mergeCell ref="G47:G48"/>
    <mergeCell ref="H47:H48"/>
    <mergeCell ref="E45:E46"/>
    <mergeCell ref="E43:E44"/>
    <mergeCell ref="D45:D46"/>
    <mergeCell ref="D43:D44"/>
    <mergeCell ref="F43:F44"/>
    <mergeCell ref="G43:G44"/>
    <mergeCell ref="H43:H44"/>
    <mergeCell ref="E57:E58"/>
    <mergeCell ref="D57:D58"/>
    <mergeCell ref="D55:D56"/>
    <mergeCell ref="F55:F56"/>
    <mergeCell ref="G55:G56"/>
    <mergeCell ref="H55:H56"/>
    <mergeCell ref="E51:E52"/>
    <mergeCell ref="E53:E54"/>
    <mergeCell ref="D53:D54"/>
    <mergeCell ref="D51:D52"/>
    <mergeCell ref="F51:F52"/>
    <mergeCell ref="G51:G52"/>
    <mergeCell ref="H51:H52"/>
    <mergeCell ref="D81:D82"/>
    <mergeCell ref="D79:D80"/>
    <mergeCell ref="H79:H80"/>
    <mergeCell ref="I79:I80"/>
    <mergeCell ref="D77:D78"/>
    <mergeCell ref="D75:D76"/>
    <mergeCell ref="F75:F76"/>
    <mergeCell ref="G75:G76"/>
    <mergeCell ref="H75:H76"/>
    <mergeCell ref="I75:I76"/>
    <mergeCell ref="E87:E88"/>
    <mergeCell ref="E89:E90"/>
    <mergeCell ref="D89:D90"/>
    <mergeCell ref="D87:D88"/>
    <mergeCell ref="F87:F88"/>
    <mergeCell ref="G87:G88"/>
    <mergeCell ref="H87:H88"/>
    <mergeCell ref="E83:E84"/>
    <mergeCell ref="E85:E86"/>
    <mergeCell ref="D85:D86"/>
    <mergeCell ref="D83:D84"/>
    <mergeCell ref="F83:F84"/>
    <mergeCell ref="G83:G84"/>
    <mergeCell ref="H83:H84"/>
    <mergeCell ref="E95:E96"/>
    <mergeCell ref="E97:E98"/>
    <mergeCell ref="D97:D98"/>
    <mergeCell ref="D95:D96"/>
    <mergeCell ref="F95:F96"/>
    <mergeCell ref="G95:G96"/>
    <mergeCell ref="H95:H96"/>
    <mergeCell ref="E91:E92"/>
    <mergeCell ref="E93:E94"/>
    <mergeCell ref="D93:D94"/>
    <mergeCell ref="D91:D92"/>
    <mergeCell ref="F91:F92"/>
    <mergeCell ref="G91:G92"/>
    <mergeCell ref="H91:H92"/>
    <mergeCell ref="E105:E106"/>
    <mergeCell ref="D105:D106"/>
    <mergeCell ref="D103:D104"/>
    <mergeCell ref="F103:F104"/>
    <mergeCell ref="G103:G104"/>
    <mergeCell ref="H103:H104"/>
    <mergeCell ref="E99:E100"/>
    <mergeCell ref="E101:E102"/>
    <mergeCell ref="D101:D102"/>
    <mergeCell ref="D99:D100"/>
    <mergeCell ref="F99:F100"/>
    <mergeCell ref="G99:G100"/>
    <mergeCell ref="H99:H100"/>
    <mergeCell ref="F136:J136"/>
    <mergeCell ref="J131:J132"/>
    <mergeCell ref="F131:F132"/>
    <mergeCell ref="G131:G132"/>
    <mergeCell ref="H131:H132"/>
    <mergeCell ref="I131:I132"/>
    <mergeCell ref="E131:E132"/>
    <mergeCell ref="D131:D132"/>
    <mergeCell ref="C133:D133"/>
    <mergeCell ref="E127:E128"/>
    <mergeCell ref="E129:E130"/>
    <mergeCell ref="D129:D130"/>
    <mergeCell ref="D127:D128"/>
    <mergeCell ref="F129:F130"/>
    <mergeCell ref="G129:G130"/>
    <mergeCell ref="E123:E124"/>
    <mergeCell ref="E125:E126"/>
    <mergeCell ref="D125:D126"/>
    <mergeCell ref="D123:D124"/>
    <mergeCell ref="F123:F124"/>
    <mergeCell ref="G123:G124"/>
    <mergeCell ref="E119:E120"/>
    <mergeCell ref="A7:A8"/>
    <mergeCell ref="A9:A10"/>
    <mergeCell ref="A11:A12"/>
    <mergeCell ref="A13:A14"/>
    <mergeCell ref="A15:A16"/>
    <mergeCell ref="A17:A18"/>
    <mergeCell ref="E71:E72"/>
    <mergeCell ref="E73:E74"/>
    <mergeCell ref="E75:E76"/>
    <mergeCell ref="D73:D74"/>
    <mergeCell ref="D69:D70"/>
    <mergeCell ref="E69:E70"/>
    <mergeCell ref="E67:E68"/>
    <mergeCell ref="D67:D68"/>
    <mergeCell ref="D71:D72"/>
    <mergeCell ref="E63:E64"/>
    <mergeCell ref="E65:E66"/>
    <mergeCell ref="D65:D66"/>
    <mergeCell ref="D63:D64"/>
    <mergeCell ref="E59:E60"/>
    <mergeCell ref="E61:E62"/>
    <mergeCell ref="D61:D62"/>
    <mergeCell ref="E103:E104"/>
    <mergeCell ref="D59:D60"/>
    <mergeCell ref="E55:E56"/>
    <mergeCell ref="J129:J130"/>
    <mergeCell ref="H127:H128"/>
    <mergeCell ref="I127:I128"/>
    <mergeCell ref="J127:J128"/>
    <mergeCell ref="F127:F128"/>
    <mergeCell ref="G127:G128"/>
    <mergeCell ref="D35:D36"/>
    <mergeCell ref="F119:F120"/>
    <mergeCell ref="G119:G120"/>
    <mergeCell ref="H119:H120"/>
    <mergeCell ref="H129:H130"/>
    <mergeCell ref="I129:I130"/>
    <mergeCell ref="F115:F116"/>
    <mergeCell ref="G115:G116"/>
    <mergeCell ref="H115:H116"/>
    <mergeCell ref="F111:F112"/>
    <mergeCell ref="G111:G112"/>
    <mergeCell ref="H111:H112"/>
    <mergeCell ref="E107:E108"/>
    <mergeCell ref="E109:E110"/>
    <mergeCell ref="D109:D110"/>
    <mergeCell ref="D107:D108"/>
    <mergeCell ref="A19:A20"/>
    <mergeCell ref="A21:A22"/>
    <mergeCell ref="A23:A24"/>
    <mergeCell ref="A25:A26"/>
    <mergeCell ref="A27:A28"/>
    <mergeCell ref="E77:E78"/>
    <mergeCell ref="E79:E80"/>
    <mergeCell ref="E81:E82"/>
    <mergeCell ref="E121:E122"/>
    <mergeCell ref="D121:D122"/>
    <mergeCell ref="D119:D120"/>
    <mergeCell ref="E115:E116"/>
    <mergeCell ref="E117:E118"/>
    <mergeCell ref="D117:D118"/>
    <mergeCell ref="D19:D20"/>
    <mergeCell ref="D23:D24"/>
    <mergeCell ref="D27:D28"/>
    <mergeCell ref="D31:D32"/>
    <mergeCell ref="A29:A30"/>
    <mergeCell ref="D115:D116"/>
    <mergeCell ref="E111:E112"/>
    <mergeCell ref="E113:E114"/>
    <mergeCell ref="D113:D114"/>
    <mergeCell ref="D111:D112"/>
    <mergeCell ref="J31:J32"/>
    <mergeCell ref="A33:A34"/>
    <mergeCell ref="A35:A36"/>
    <mergeCell ref="A37:A38"/>
    <mergeCell ref="E33:E34"/>
    <mergeCell ref="F33:F34"/>
    <mergeCell ref="G33:G34"/>
    <mergeCell ref="H33:H34"/>
    <mergeCell ref="I33:I34"/>
    <mergeCell ref="J33:J34"/>
    <mergeCell ref="E31:E32"/>
    <mergeCell ref="A31:A32"/>
    <mergeCell ref="F31:F32"/>
    <mergeCell ref="G31:G32"/>
    <mergeCell ref="H31:H32"/>
    <mergeCell ref="D33:D34"/>
    <mergeCell ref="I31:I32"/>
    <mergeCell ref="J39:J40"/>
    <mergeCell ref="E41:E42"/>
    <mergeCell ref="F41:F42"/>
    <mergeCell ref="G41:G42"/>
    <mergeCell ref="H41:H42"/>
    <mergeCell ref="I41:I42"/>
    <mergeCell ref="J41:J42"/>
    <mergeCell ref="J35:J36"/>
    <mergeCell ref="E37:E38"/>
    <mergeCell ref="F37:F38"/>
    <mergeCell ref="G37:G38"/>
    <mergeCell ref="H37:H38"/>
    <mergeCell ref="I37:I38"/>
    <mergeCell ref="J37:J38"/>
    <mergeCell ref="E39:E40"/>
    <mergeCell ref="F39:F40"/>
    <mergeCell ref="I47:I48"/>
    <mergeCell ref="J47:J48"/>
    <mergeCell ref="F49:F50"/>
    <mergeCell ref="G49:G50"/>
    <mergeCell ref="H49:H50"/>
    <mergeCell ref="I49:I50"/>
    <mergeCell ref="J49:J50"/>
    <mergeCell ref="I43:I44"/>
    <mergeCell ref="J43:J44"/>
    <mergeCell ref="F45:F46"/>
    <mergeCell ref="G45:G46"/>
    <mergeCell ref="H45:H46"/>
    <mergeCell ref="I45:I46"/>
    <mergeCell ref="J45:J46"/>
    <mergeCell ref="I55:I56"/>
    <mergeCell ref="J55:J56"/>
    <mergeCell ref="F57:F58"/>
    <mergeCell ref="G57:G58"/>
    <mergeCell ref="H57:H58"/>
    <mergeCell ref="I57:I58"/>
    <mergeCell ref="J57:J58"/>
    <mergeCell ref="I51:I52"/>
    <mergeCell ref="J51:J52"/>
    <mergeCell ref="F53:F54"/>
    <mergeCell ref="G53:G54"/>
    <mergeCell ref="H53:H54"/>
    <mergeCell ref="I53:I54"/>
    <mergeCell ref="J53:J54"/>
    <mergeCell ref="I63:I64"/>
    <mergeCell ref="J63:J64"/>
    <mergeCell ref="F65:F66"/>
    <mergeCell ref="G65:G66"/>
    <mergeCell ref="H65:H66"/>
    <mergeCell ref="I65:I66"/>
    <mergeCell ref="J65:J66"/>
    <mergeCell ref="I59:I60"/>
    <mergeCell ref="J59:J60"/>
    <mergeCell ref="F61:F62"/>
    <mergeCell ref="G61:G62"/>
    <mergeCell ref="H61:H62"/>
    <mergeCell ref="I61:I62"/>
    <mergeCell ref="J61:J62"/>
    <mergeCell ref="F63:F64"/>
    <mergeCell ref="G63:G64"/>
    <mergeCell ref="H63:H64"/>
    <mergeCell ref="F59:F60"/>
    <mergeCell ref="G59:G60"/>
    <mergeCell ref="H59:H60"/>
    <mergeCell ref="F67:F68"/>
    <mergeCell ref="G67:G68"/>
    <mergeCell ref="H67:H68"/>
    <mergeCell ref="I67:I68"/>
    <mergeCell ref="J67:J68"/>
    <mergeCell ref="F69:F70"/>
    <mergeCell ref="G69:G70"/>
    <mergeCell ref="H69:H70"/>
    <mergeCell ref="I69:I70"/>
    <mergeCell ref="J69:J70"/>
    <mergeCell ref="J75:J76"/>
    <mergeCell ref="F77:F78"/>
    <mergeCell ref="G77:G78"/>
    <mergeCell ref="H77:H78"/>
    <mergeCell ref="I77:I78"/>
    <mergeCell ref="J77:J78"/>
    <mergeCell ref="F71:F72"/>
    <mergeCell ref="G71:G72"/>
    <mergeCell ref="H71:H72"/>
    <mergeCell ref="I71:I72"/>
    <mergeCell ref="J71:J72"/>
    <mergeCell ref="F73:F74"/>
    <mergeCell ref="G73:G74"/>
    <mergeCell ref="H73:H74"/>
    <mergeCell ref="I73:I74"/>
    <mergeCell ref="J73:J74"/>
    <mergeCell ref="I83:I84"/>
    <mergeCell ref="J83:J84"/>
    <mergeCell ref="F85:F86"/>
    <mergeCell ref="G85:G86"/>
    <mergeCell ref="H85:H86"/>
    <mergeCell ref="I85:I86"/>
    <mergeCell ref="J85:J86"/>
    <mergeCell ref="J79:J80"/>
    <mergeCell ref="F81:F82"/>
    <mergeCell ref="G81:G82"/>
    <mergeCell ref="H81:H82"/>
    <mergeCell ref="I81:I82"/>
    <mergeCell ref="J81:J82"/>
    <mergeCell ref="F79:F80"/>
    <mergeCell ref="G79:G80"/>
    <mergeCell ref="I91:I92"/>
    <mergeCell ref="J91:J92"/>
    <mergeCell ref="F93:F94"/>
    <mergeCell ref="G93:G94"/>
    <mergeCell ref="H93:H94"/>
    <mergeCell ref="I93:I94"/>
    <mergeCell ref="J93:J94"/>
    <mergeCell ref="I87:I88"/>
    <mergeCell ref="J87:J88"/>
    <mergeCell ref="F89:F90"/>
    <mergeCell ref="G89:G90"/>
    <mergeCell ref="H89:H90"/>
    <mergeCell ref="I89:I90"/>
    <mergeCell ref="J89:J90"/>
    <mergeCell ref="I99:I100"/>
    <mergeCell ref="J99:J100"/>
    <mergeCell ref="F101:F102"/>
    <mergeCell ref="G101:G102"/>
    <mergeCell ref="H101:H102"/>
    <mergeCell ref="I101:I102"/>
    <mergeCell ref="J101:J102"/>
    <mergeCell ref="I95:I96"/>
    <mergeCell ref="J95:J96"/>
    <mergeCell ref="F97:F98"/>
    <mergeCell ref="G97:G98"/>
    <mergeCell ref="H97:H98"/>
    <mergeCell ref="I97:I98"/>
    <mergeCell ref="J97:J98"/>
    <mergeCell ref="I107:I108"/>
    <mergeCell ref="J107:J108"/>
    <mergeCell ref="F109:F110"/>
    <mergeCell ref="G109:G110"/>
    <mergeCell ref="H109:H110"/>
    <mergeCell ref="I109:I110"/>
    <mergeCell ref="J109:J110"/>
    <mergeCell ref="I103:I104"/>
    <mergeCell ref="J103:J104"/>
    <mergeCell ref="F105:F106"/>
    <mergeCell ref="G105:G106"/>
    <mergeCell ref="H105:H106"/>
    <mergeCell ref="I105:I106"/>
    <mergeCell ref="J105:J106"/>
    <mergeCell ref="F107:F108"/>
    <mergeCell ref="G107:G108"/>
    <mergeCell ref="H107:H108"/>
    <mergeCell ref="I115:I116"/>
    <mergeCell ref="J115:J116"/>
    <mergeCell ref="F117:F118"/>
    <mergeCell ref="G117:G118"/>
    <mergeCell ref="H117:H118"/>
    <mergeCell ref="I117:I118"/>
    <mergeCell ref="J117:J118"/>
    <mergeCell ref="I111:I112"/>
    <mergeCell ref="J111:J112"/>
    <mergeCell ref="F113:F114"/>
    <mergeCell ref="G113:G114"/>
    <mergeCell ref="H113:H114"/>
    <mergeCell ref="I113:I114"/>
    <mergeCell ref="J113:J114"/>
    <mergeCell ref="I123:I124"/>
    <mergeCell ref="J123:J124"/>
    <mergeCell ref="F125:F126"/>
    <mergeCell ref="G125:G126"/>
    <mergeCell ref="H125:H126"/>
    <mergeCell ref="I125:I126"/>
    <mergeCell ref="J125:J126"/>
    <mergeCell ref="I119:I120"/>
    <mergeCell ref="J119:J120"/>
    <mergeCell ref="F121:F122"/>
    <mergeCell ref="G121:G122"/>
    <mergeCell ref="H121:H122"/>
    <mergeCell ref="I121:I122"/>
    <mergeCell ref="J121:J122"/>
    <mergeCell ref="H123:H124"/>
    <mergeCell ref="A51:A52"/>
    <mergeCell ref="A53:A54"/>
    <mergeCell ref="A55:A56"/>
    <mergeCell ref="A57:A58"/>
    <mergeCell ref="A59:A60"/>
    <mergeCell ref="A61:A62"/>
    <mergeCell ref="A39:A40"/>
    <mergeCell ref="A41:A42"/>
    <mergeCell ref="A43:A44"/>
    <mergeCell ref="A45:A46"/>
    <mergeCell ref="A47:A48"/>
    <mergeCell ref="A49:A50"/>
    <mergeCell ref="A75:A76"/>
    <mergeCell ref="A77:A78"/>
    <mergeCell ref="A79:A80"/>
    <mergeCell ref="A81:A82"/>
    <mergeCell ref="A83:A84"/>
    <mergeCell ref="A85:A86"/>
    <mergeCell ref="A63:A64"/>
    <mergeCell ref="A65:A66"/>
    <mergeCell ref="A67:A68"/>
    <mergeCell ref="A69:A70"/>
    <mergeCell ref="A71:A72"/>
    <mergeCell ref="A73:A74"/>
    <mergeCell ref="A99:A100"/>
    <mergeCell ref="A101:A102"/>
    <mergeCell ref="A103:A104"/>
    <mergeCell ref="A105:A106"/>
    <mergeCell ref="A107:A108"/>
    <mergeCell ref="A109:A110"/>
    <mergeCell ref="A87:A88"/>
    <mergeCell ref="A89:A90"/>
    <mergeCell ref="A91:A92"/>
    <mergeCell ref="A93:A94"/>
    <mergeCell ref="A95:A96"/>
    <mergeCell ref="A97:A98"/>
    <mergeCell ref="A123:A124"/>
    <mergeCell ref="A125:A126"/>
    <mergeCell ref="A127:A128"/>
    <mergeCell ref="A129:A130"/>
    <mergeCell ref="A131:A132"/>
    <mergeCell ref="A111:A112"/>
    <mergeCell ref="A113:A114"/>
    <mergeCell ref="A115:A116"/>
    <mergeCell ref="A117:A118"/>
    <mergeCell ref="A119:A120"/>
    <mergeCell ref="A121:A122"/>
  </mergeCells>
  <conditionalFormatting sqref="B137:B1048576 B9 B1:B4 B25 B27 B29 B31 B33 B35 B37 B39 B41 B43 B45 B47 B49 B51 B53 B55 B57 B59 B61 B63 B65 B67">
    <cfRule type="duplicateValues" dxfId="90" priority="6"/>
  </conditionalFormatting>
  <conditionalFormatting sqref="B7">
    <cfRule type="duplicateValues" dxfId="89" priority="31"/>
  </conditionalFormatting>
  <conditionalFormatting sqref="B133:B136">
    <cfRule type="duplicateValues" dxfId="88" priority="116"/>
  </conditionalFormatting>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41" workbookViewId="0">
      <selection activeCell="A55" sqref="A55:XFD55"/>
    </sheetView>
  </sheetViews>
  <sheetFormatPr defaultColWidth="8.85546875" defaultRowHeight="12.75" x14ac:dyDescent="0.2"/>
  <cols>
    <col min="1" max="1" width="4.7109375" style="2" customWidth="1"/>
    <col min="2" max="2" width="13.7109375" style="10" customWidth="1"/>
    <col min="3" max="3" width="47.7109375" style="2" customWidth="1"/>
    <col min="4" max="4" width="13" style="10" customWidth="1"/>
    <col min="5" max="5" width="5.85546875" style="10" customWidth="1"/>
    <col min="6" max="6" width="10.85546875"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VI</v>
      </c>
      <c r="B3" s="82"/>
      <c r="C3" s="82"/>
      <c r="D3" s="82"/>
      <c r="E3" s="82"/>
      <c r="F3" s="82"/>
      <c r="G3" s="82"/>
      <c r="H3" s="82"/>
      <c r="I3" s="82"/>
      <c r="J3" s="82"/>
    </row>
    <row r="4" spans="1:10" x14ac:dyDescent="0.2">
      <c r="A4" s="3" t="s">
        <v>721</v>
      </c>
      <c r="B4" s="3" t="s">
        <v>776</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Biowest lub oferowanego produktu równoważnego</v>
      </c>
      <c r="C5" s="11" t="str">
        <f xml:space="preserve"> "Wzorcowa nazwa produktu " &amp;B4&amp;" lub oferowanego produktu równoważnego"</f>
        <v>Wzorcowa nazwa produktu Biowest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ht="12.95" customHeight="1" x14ac:dyDescent="0.25">
      <c r="A7" s="78">
        <v>1</v>
      </c>
      <c r="B7" s="38" t="s">
        <v>723</v>
      </c>
      <c r="C7" s="39" t="s">
        <v>724</v>
      </c>
      <c r="D7" s="89" t="s">
        <v>624</v>
      </c>
      <c r="E7" s="89">
        <v>10</v>
      </c>
      <c r="F7" s="91"/>
      <c r="G7" s="74"/>
      <c r="H7" s="87">
        <f>F7+F7*G7</f>
        <v>0</v>
      </c>
      <c r="I7" s="87">
        <f>E7*F7</f>
        <v>0</v>
      </c>
      <c r="J7" s="87">
        <f>H7*E7</f>
        <v>0</v>
      </c>
    </row>
    <row r="8" spans="1:10" s="14" customFormat="1" ht="12.95" customHeight="1" x14ac:dyDescent="0.2">
      <c r="A8" s="79">
        <v>1</v>
      </c>
      <c r="B8" s="25" t="s">
        <v>14</v>
      </c>
      <c r="C8" s="25" t="s">
        <v>14</v>
      </c>
      <c r="D8" s="90"/>
      <c r="E8" s="90"/>
      <c r="F8" s="92"/>
      <c r="G8" s="75"/>
      <c r="H8" s="88"/>
      <c r="I8" s="88"/>
      <c r="J8" s="88"/>
    </row>
    <row r="9" spans="1:10" s="14" customFormat="1" ht="12.95" customHeight="1" x14ac:dyDescent="0.25">
      <c r="A9" s="78">
        <v>2</v>
      </c>
      <c r="B9" s="40" t="s">
        <v>725</v>
      </c>
      <c r="C9" s="41" t="s">
        <v>726</v>
      </c>
      <c r="D9" s="89" t="s">
        <v>479</v>
      </c>
      <c r="E9" s="89">
        <v>30</v>
      </c>
      <c r="F9" s="91"/>
      <c r="G9" s="74"/>
      <c r="H9" s="87">
        <f t="shared" ref="H9:H52" si="0">F9+F9*G9</f>
        <v>0</v>
      </c>
      <c r="I9" s="87">
        <f t="shared" ref="I9:I52" si="1">E9*F9</f>
        <v>0</v>
      </c>
      <c r="J9" s="87">
        <f t="shared" ref="J9:J52" si="2">H9*E9</f>
        <v>0</v>
      </c>
    </row>
    <row r="10" spans="1:10" s="14" customFormat="1" ht="12.95" customHeight="1" x14ac:dyDescent="0.2">
      <c r="A10" s="79">
        <v>2</v>
      </c>
      <c r="B10" s="25" t="s">
        <v>14</v>
      </c>
      <c r="C10" s="25" t="s">
        <v>14</v>
      </c>
      <c r="D10" s="90"/>
      <c r="E10" s="90"/>
      <c r="F10" s="92"/>
      <c r="G10" s="75"/>
      <c r="H10" s="88">
        <f t="shared" si="0"/>
        <v>0</v>
      </c>
      <c r="I10" s="88">
        <f t="shared" si="1"/>
        <v>0</v>
      </c>
      <c r="J10" s="88">
        <f t="shared" si="2"/>
        <v>0</v>
      </c>
    </row>
    <row r="11" spans="1:10" ht="12.95" customHeight="1" x14ac:dyDescent="0.25">
      <c r="A11" s="78">
        <v>3</v>
      </c>
      <c r="B11" s="40" t="s">
        <v>727</v>
      </c>
      <c r="C11" s="41" t="s">
        <v>728</v>
      </c>
      <c r="D11" s="89" t="s">
        <v>479</v>
      </c>
      <c r="E11" s="89">
        <v>30</v>
      </c>
      <c r="F11" s="91"/>
      <c r="G11" s="74"/>
      <c r="H11" s="87">
        <f t="shared" si="0"/>
        <v>0</v>
      </c>
      <c r="I11" s="87">
        <f t="shared" si="1"/>
        <v>0</v>
      </c>
      <c r="J11" s="87">
        <f t="shared" si="2"/>
        <v>0</v>
      </c>
    </row>
    <row r="12" spans="1:10" ht="12.95" customHeight="1" x14ac:dyDescent="0.2">
      <c r="A12" s="79">
        <v>3</v>
      </c>
      <c r="B12" s="25" t="s">
        <v>14</v>
      </c>
      <c r="C12" s="25" t="s">
        <v>14</v>
      </c>
      <c r="D12" s="90"/>
      <c r="E12" s="90"/>
      <c r="F12" s="92"/>
      <c r="G12" s="75"/>
      <c r="H12" s="88">
        <f t="shared" si="0"/>
        <v>0</v>
      </c>
      <c r="I12" s="88">
        <f t="shared" si="1"/>
        <v>0</v>
      </c>
      <c r="J12" s="88">
        <f t="shared" si="2"/>
        <v>0</v>
      </c>
    </row>
    <row r="13" spans="1:10" ht="13.5" customHeight="1" x14ac:dyDescent="0.25">
      <c r="A13" s="78">
        <v>4</v>
      </c>
      <c r="B13" s="40" t="s">
        <v>729</v>
      </c>
      <c r="C13" s="41" t="s">
        <v>730</v>
      </c>
      <c r="D13" s="89" t="s">
        <v>624</v>
      </c>
      <c r="E13" s="89">
        <v>30</v>
      </c>
      <c r="F13" s="91"/>
      <c r="G13" s="74"/>
      <c r="H13" s="87">
        <f t="shared" si="0"/>
        <v>0</v>
      </c>
      <c r="I13" s="87">
        <f t="shared" si="1"/>
        <v>0</v>
      </c>
      <c r="J13" s="87">
        <f t="shared" si="2"/>
        <v>0</v>
      </c>
    </row>
    <row r="14" spans="1:10" x14ac:dyDescent="0.2">
      <c r="A14" s="79">
        <v>4</v>
      </c>
      <c r="B14" s="25" t="s">
        <v>14</v>
      </c>
      <c r="C14" s="25" t="s">
        <v>14</v>
      </c>
      <c r="D14" s="90"/>
      <c r="E14" s="90"/>
      <c r="F14" s="92"/>
      <c r="G14" s="75"/>
      <c r="H14" s="88">
        <f t="shared" si="0"/>
        <v>0</v>
      </c>
      <c r="I14" s="88">
        <f t="shared" si="1"/>
        <v>0</v>
      </c>
      <c r="J14" s="88">
        <f t="shared" si="2"/>
        <v>0</v>
      </c>
    </row>
    <row r="15" spans="1:10" ht="15" x14ac:dyDescent="0.25">
      <c r="A15" s="78">
        <v>5</v>
      </c>
      <c r="B15" s="40" t="s">
        <v>733</v>
      </c>
      <c r="C15" s="41" t="s">
        <v>734</v>
      </c>
      <c r="D15" s="89" t="s">
        <v>735</v>
      </c>
      <c r="E15" s="89">
        <v>10</v>
      </c>
      <c r="F15" s="91"/>
      <c r="G15" s="74"/>
      <c r="H15" s="87">
        <f t="shared" si="0"/>
        <v>0</v>
      </c>
      <c r="I15" s="87">
        <f t="shared" si="1"/>
        <v>0</v>
      </c>
      <c r="J15" s="87">
        <f t="shared" si="2"/>
        <v>0</v>
      </c>
    </row>
    <row r="16" spans="1:10" x14ac:dyDescent="0.2">
      <c r="A16" s="79">
        <v>5</v>
      </c>
      <c r="B16" s="25" t="s">
        <v>14</v>
      </c>
      <c r="C16" s="25" t="s">
        <v>14</v>
      </c>
      <c r="D16" s="90"/>
      <c r="E16" s="90"/>
      <c r="F16" s="92"/>
      <c r="G16" s="75"/>
      <c r="H16" s="88">
        <f t="shared" si="0"/>
        <v>0</v>
      </c>
      <c r="I16" s="88">
        <f t="shared" si="1"/>
        <v>0</v>
      </c>
      <c r="J16" s="88">
        <f t="shared" si="2"/>
        <v>0</v>
      </c>
    </row>
    <row r="17" spans="1:10" ht="15" x14ac:dyDescent="0.25">
      <c r="A17" s="78">
        <v>6</v>
      </c>
      <c r="B17" s="40" t="s">
        <v>731</v>
      </c>
      <c r="C17" s="41" t="s">
        <v>732</v>
      </c>
      <c r="D17" s="89" t="s">
        <v>624</v>
      </c>
      <c r="E17" s="89">
        <v>30</v>
      </c>
      <c r="F17" s="91"/>
      <c r="G17" s="74"/>
      <c r="H17" s="87">
        <f t="shared" si="0"/>
        <v>0</v>
      </c>
      <c r="I17" s="87">
        <f t="shared" si="1"/>
        <v>0</v>
      </c>
      <c r="J17" s="87">
        <f t="shared" si="2"/>
        <v>0</v>
      </c>
    </row>
    <row r="18" spans="1:10" x14ac:dyDescent="0.2">
      <c r="A18" s="79">
        <v>6</v>
      </c>
      <c r="B18" s="25" t="s">
        <v>14</v>
      </c>
      <c r="C18" s="25" t="s">
        <v>14</v>
      </c>
      <c r="D18" s="90"/>
      <c r="E18" s="90"/>
      <c r="F18" s="92"/>
      <c r="G18" s="75"/>
      <c r="H18" s="88">
        <f t="shared" si="0"/>
        <v>0</v>
      </c>
      <c r="I18" s="88">
        <f t="shared" si="1"/>
        <v>0</v>
      </c>
      <c r="J18" s="88">
        <f t="shared" si="2"/>
        <v>0</v>
      </c>
    </row>
    <row r="19" spans="1:10" ht="15" x14ac:dyDescent="0.25">
      <c r="A19" s="78">
        <v>7</v>
      </c>
      <c r="B19" s="40" t="s">
        <v>736</v>
      </c>
      <c r="C19" s="41" t="s">
        <v>737</v>
      </c>
      <c r="D19" s="89" t="s">
        <v>334</v>
      </c>
      <c r="E19" s="89">
        <v>10</v>
      </c>
      <c r="F19" s="91"/>
      <c r="G19" s="74"/>
      <c r="H19" s="87">
        <f t="shared" si="0"/>
        <v>0</v>
      </c>
      <c r="I19" s="87">
        <f t="shared" si="1"/>
        <v>0</v>
      </c>
      <c r="J19" s="87">
        <f t="shared" si="2"/>
        <v>0</v>
      </c>
    </row>
    <row r="20" spans="1:10" x14ac:dyDescent="0.2">
      <c r="A20" s="79">
        <v>7</v>
      </c>
      <c r="B20" s="25" t="s">
        <v>14</v>
      </c>
      <c r="C20" s="25" t="s">
        <v>14</v>
      </c>
      <c r="D20" s="90"/>
      <c r="E20" s="90"/>
      <c r="F20" s="92"/>
      <c r="G20" s="75"/>
      <c r="H20" s="88">
        <f t="shared" si="0"/>
        <v>0</v>
      </c>
      <c r="I20" s="88">
        <f t="shared" si="1"/>
        <v>0</v>
      </c>
      <c r="J20" s="88">
        <f t="shared" si="2"/>
        <v>0</v>
      </c>
    </row>
    <row r="21" spans="1:10" ht="15" x14ac:dyDescent="0.25">
      <c r="A21" s="78">
        <v>8</v>
      </c>
      <c r="B21" s="40" t="s">
        <v>738</v>
      </c>
      <c r="C21" s="41" t="s">
        <v>739</v>
      </c>
      <c r="D21" s="89" t="s">
        <v>334</v>
      </c>
      <c r="E21" s="89">
        <v>10</v>
      </c>
      <c r="F21" s="91"/>
      <c r="G21" s="74"/>
      <c r="H21" s="87">
        <f t="shared" si="0"/>
        <v>0</v>
      </c>
      <c r="I21" s="87">
        <f t="shared" si="1"/>
        <v>0</v>
      </c>
      <c r="J21" s="87">
        <f t="shared" si="2"/>
        <v>0</v>
      </c>
    </row>
    <row r="22" spans="1:10" x14ac:dyDescent="0.2">
      <c r="A22" s="79">
        <v>8</v>
      </c>
      <c r="B22" s="25" t="s">
        <v>14</v>
      </c>
      <c r="C22" s="25" t="s">
        <v>14</v>
      </c>
      <c r="D22" s="90"/>
      <c r="E22" s="90"/>
      <c r="F22" s="92"/>
      <c r="G22" s="75"/>
      <c r="H22" s="88">
        <f t="shared" si="0"/>
        <v>0</v>
      </c>
      <c r="I22" s="88">
        <f t="shared" si="1"/>
        <v>0</v>
      </c>
      <c r="J22" s="88">
        <f t="shared" si="2"/>
        <v>0</v>
      </c>
    </row>
    <row r="23" spans="1:10" ht="15" x14ac:dyDescent="0.25">
      <c r="A23" s="78">
        <v>9</v>
      </c>
      <c r="B23" s="40" t="s">
        <v>740</v>
      </c>
      <c r="C23" s="41" t="s">
        <v>741</v>
      </c>
      <c r="D23" s="89" t="s">
        <v>334</v>
      </c>
      <c r="E23" s="89">
        <v>10</v>
      </c>
      <c r="F23" s="91"/>
      <c r="G23" s="74"/>
      <c r="H23" s="87">
        <f t="shared" si="0"/>
        <v>0</v>
      </c>
      <c r="I23" s="87">
        <f t="shared" si="1"/>
        <v>0</v>
      </c>
      <c r="J23" s="87">
        <f t="shared" si="2"/>
        <v>0</v>
      </c>
    </row>
    <row r="24" spans="1:10" x14ac:dyDescent="0.2">
      <c r="A24" s="79">
        <v>9</v>
      </c>
      <c r="B24" s="25" t="s">
        <v>14</v>
      </c>
      <c r="C24" s="25" t="s">
        <v>14</v>
      </c>
      <c r="D24" s="90"/>
      <c r="E24" s="90"/>
      <c r="F24" s="92"/>
      <c r="G24" s="75"/>
      <c r="H24" s="88">
        <f t="shared" si="0"/>
        <v>0</v>
      </c>
      <c r="I24" s="88">
        <f t="shared" si="1"/>
        <v>0</v>
      </c>
      <c r="J24" s="88">
        <f t="shared" si="2"/>
        <v>0</v>
      </c>
    </row>
    <row r="25" spans="1:10" ht="15" x14ac:dyDescent="0.25">
      <c r="A25" s="78">
        <v>10</v>
      </c>
      <c r="B25" s="40" t="s">
        <v>742</v>
      </c>
      <c r="C25" s="41" t="s">
        <v>743</v>
      </c>
      <c r="D25" s="89" t="s">
        <v>624</v>
      </c>
      <c r="E25" s="89">
        <v>10</v>
      </c>
      <c r="F25" s="91"/>
      <c r="G25" s="74"/>
      <c r="H25" s="87">
        <f t="shared" si="0"/>
        <v>0</v>
      </c>
      <c r="I25" s="87">
        <f t="shared" si="1"/>
        <v>0</v>
      </c>
      <c r="J25" s="87">
        <f t="shared" si="2"/>
        <v>0</v>
      </c>
    </row>
    <row r="26" spans="1:10" x14ac:dyDescent="0.2">
      <c r="A26" s="79">
        <v>10</v>
      </c>
      <c r="B26" s="25" t="s">
        <v>14</v>
      </c>
      <c r="C26" s="25" t="s">
        <v>14</v>
      </c>
      <c r="D26" s="90"/>
      <c r="E26" s="90"/>
      <c r="F26" s="92"/>
      <c r="G26" s="75"/>
      <c r="H26" s="88">
        <f t="shared" si="0"/>
        <v>0</v>
      </c>
      <c r="I26" s="88">
        <f t="shared" si="1"/>
        <v>0</v>
      </c>
      <c r="J26" s="88">
        <f t="shared" si="2"/>
        <v>0</v>
      </c>
    </row>
    <row r="27" spans="1:10" ht="15" x14ac:dyDescent="0.25">
      <c r="A27" s="78">
        <v>11</v>
      </c>
      <c r="B27" s="40" t="s">
        <v>744</v>
      </c>
      <c r="C27" s="41" t="s">
        <v>745</v>
      </c>
      <c r="D27" s="89" t="s">
        <v>334</v>
      </c>
      <c r="E27" s="89">
        <v>10</v>
      </c>
      <c r="F27" s="91"/>
      <c r="G27" s="74"/>
      <c r="H27" s="87">
        <f t="shared" si="0"/>
        <v>0</v>
      </c>
      <c r="I27" s="87">
        <f t="shared" si="1"/>
        <v>0</v>
      </c>
      <c r="J27" s="87">
        <f t="shared" si="2"/>
        <v>0</v>
      </c>
    </row>
    <row r="28" spans="1:10" x14ac:dyDescent="0.2">
      <c r="A28" s="79">
        <v>11</v>
      </c>
      <c r="B28" s="25" t="s">
        <v>14</v>
      </c>
      <c r="C28" s="25" t="s">
        <v>14</v>
      </c>
      <c r="D28" s="90"/>
      <c r="E28" s="90"/>
      <c r="F28" s="92"/>
      <c r="G28" s="75"/>
      <c r="H28" s="88">
        <f t="shared" si="0"/>
        <v>0</v>
      </c>
      <c r="I28" s="88">
        <f t="shared" si="1"/>
        <v>0</v>
      </c>
      <c r="J28" s="88">
        <f t="shared" si="2"/>
        <v>0</v>
      </c>
    </row>
    <row r="29" spans="1:10" ht="15" x14ac:dyDescent="0.25">
      <c r="A29" s="78">
        <v>12</v>
      </c>
      <c r="B29" s="40" t="s">
        <v>746</v>
      </c>
      <c r="C29" s="41" t="s">
        <v>747</v>
      </c>
      <c r="D29" s="89" t="s">
        <v>334</v>
      </c>
      <c r="E29" s="89">
        <v>10</v>
      </c>
      <c r="F29" s="91"/>
      <c r="G29" s="74"/>
      <c r="H29" s="87">
        <f t="shared" si="0"/>
        <v>0</v>
      </c>
      <c r="I29" s="87">
        <f t="shared" si="1"/>
        <v>0</v>
      </c>
      <c r="J29" s="87">
        <f t="shared" si="2"/>
        <v>0</v>
      </c>
    </row>
    <row r="30" spans="1:10" x14ac:dyDescent="0.2">
      <c r="A30" s="79">
        <v>12</v>
      </c>
      <c r="B30" s="25" t="s">
        <v>14</v>
      </c>
      <c r="C30" s="25" t="s">
        <v>14</v>
      </c>
      <c r="D30" s="90"/>
      <c r="E30" s="90"/>
      <c r="F30" s="92"/>
      <c r="G30" s="75"/>
      <c r="H30" s="88">
        <f t="shared" si="0"/>
        <v>0</v>
      </c>
      <c r="I30" s="88">
        <f t="shared" si="1"/>
        <v>0</v>
      </c>
      <c r="J30" s="88">
        <f t="shared" si="2"/>
        <v>0</v>
      </c>
    </row>
    <row r="31" spans="1:10" ht="15" x14ac:dyDescent="0.25">
      <c r="A31" s="78">
        <v>13</v>
      </c>
      <c r="B31" s="40" t="s">
        <v>748</v>
      </c>
      <c r="C31" s="41" t="s">
        <v>747</v>
      </c>
      <c r="D31" s="89" t="s">
        <v>624</v>
      </c>
      <c r="E31" s="89">
        <v>10</v>
      </c>
      <c r="F31" s="91"/>
      <c r="G31" s="74"/>
      <c r="H31" s="87">
        <f t="shared" si="0"/>
        <v>0</v>
      </c>
      <c r="I31" s="87">
        <f t="shared" si="1"/>
        <v>0</v>
      </c>
      <c r="J31" s="87">
        <f t="shared" si="2"/>
        <v>0</v>
      </c>
    </row>
    <row r="32" spans="1:10" x14ac:dyDescent="0.2">
      <c r="A32" s="79">
        <v>13</v>
      </c>
      <c r="B32" s="25" t="s">
        <v>14</v>
      </c>
      <c r="C32" s="25" t="s">
        <v>14</v>
      </c>
      <c r="D32" s="90"/>
      <c r="E32" s="90"/>
      <c r="F32" s="92"/>
      <c r="G32" s="75"/>
      <c r="H32" s="88">
        <f t="shared" si="0"/>
        <v>0</v>
      </c>
      <c r="I32" s="88">
        <f t="shared" si="1"/>
        <v>0</v>
      </c>
      <c r="J32" s="88">
        <f t="shared" si="2"/>
        <v>0</v>
      </c>
    </row>
    <row r="33" spans="1:10" ht="15" x14ac:dyDescent="0.25">
      <c r="A33" s="78">
        <v>14</v>
      </c>
      <c r="B33" s="40" t="s">
        <v>749</v>
      </c>
      <c r="C33" s="41" t="s">
        <v>750</v>
      </c>
      <c r="D33" s="89" t="s">
        <v>334</v>
      </c>
      <c r="E33" s="89">
        <v>10</v>
      </c>
      <c r="F33" s="91"/>
      <c r="G33" s="74"/>
      <c r="H33" s="87">
        <f t="shared" si="0"/>
        <v>0</v>
      </c>
      <c r="I33" s="87">
        <f t="shared" si="1"/>
        <v>0</v>
      </c>
      <c r="J33" s="87">
        <f t="shared" si="2"/>
        <v>0</v>
      </c>
    </row>
    <row r="34" spans="1:10" x14ac:dyDescent="0.2">
      <c r="A34" s="79">
        <v>14</v>
      </c>
      <c r="B34" s="25" t="s">
        <v>14</v>
      </c>
      <c r="C34" s="25" t="s">
        <v>14</v>
      </c>
      <c r="D34" s="90"/>
      <c r="E34" s="90"/>
      <c r="F34" s="92"/>
      <c r="G34" s="75"/>
      <c r="H34" s="88">
        <f t="shared" si="0"/>
        <v>0</v>
      </c>
      <c r="I34" s="88">
        <f t="shared" si="1"/>
        <v>0</v>
      </c>
      <c r="J34" s="88">
        <f t="shared" si="2"/>
        <v>0</v>
      </c>
    </row>
    <row r="35" spans="1:10" ht="15" x14ac:dyDescent="0.25">
      <c r="A35" s="78">
        <v>15</v>
      </c>
      <c r="B35" s="40" t="s">
        <v>751</v>
      </c>
      <c r="C35" s="41" t="s">
        <v>752</v>
      </c>
      <c r="D35" s="89" t="s">
        <v>334</v>
      </c>
      <c r="E35" s="89">
        <v>10</v>
      </c>
      <c r="F35" s="91"/>
      <c r="G35" s="74"/>
      <c r="H35" s="87">
        <f t="shared" si="0"/>
        <v>0</v>
      </c>
      <c r="I35" s="87">
        <f t="shared" si="1"/>
        <v>0</v>
      </c>
      <c r="J35" s="87">
        <f t="shared" si="2"/>
        <v>0</v>
      </c>
    </row>
    <row r="36" spans="1:10" x14ac:dyDescent="0.2">
      <c r="A36" s="79">
        <v>15</v>
      </c>
      <c r="B36" s="25" t="s">
        <v>14</v>
      </c>
      <c r="C36" s="25" t="s">
        <v>14</v>
      </c>
      <c r="D36" s="90"/>
      <c r="E36" s="90"/>
      <c r="F36" s="92"/>
      <c r="G36" s="75"/>
      <c r="H36" s="88">
        <f t="shared" si="0"/>
        <v>0</v>
      </c>
      <c r="I36" s="88">
        <f t="shared" si="1"/>
        <v>0</v>
      </c>
      <c r="J36" s="88">
        <f t="shared" si="2"/>
        <v>0</v>
      </c>
    </row>
    <row r="37" spans="1:10" ht="15" x14ac:dyDescent="0.25">
      <c r="A37" s="78">
        <v>16</v>
      </c>
      <c r="B37" s="40" t="s">
        <v>753</v>
      </c>
      <c r="C37" s="41" t="s">
        <v>754</v>
      </c>
      <c r="D37" s="89" t="s">
        <v>624</v>
      </c>
      <c r="E37" s="89">
        <v>10</v>
      </c>
      <c r="F37" s="91"/>
      <c r="G37" s="74"/>
      <c r="H37" s="87">
        <f t="shared" si="0"/>
        <v>0</v>
      </c>
      <c r="I37" s="87">
        <f t="shared" si="1"/>
        <v>0</v>
      </c>
      <c r="J37" s="87">
        <f t="shared" si="2"/>
        <v>0</v>
      </c>
    </row>
    <row r="38" spans="1:10" x14ac:dyDescent="0.2">
      <c r="A38" s="79">
        <v>16</v>
      </c>
      <c r="B38" s="25" t="s">
        <v>14</v>
      </c>
      <c r="C38" s="25" t="s">
        <v>14</v>
      </c>
      <c r="D38" s="90"/>
      <c r="E38" s="90"/>
      <c r="F38" s="92"/>
      <c r="G38" s="75"/>
      <c r="H38" s="88">
        <f t="shared" si="0"/>
        <v>0</v>
      </c>
      <c r="I38" s="88">
        <f t="shared" si="1"/>
        <v>0</v>
      </c>
      <c r="J38" s="88">
        <f t="shared" si="2"/>
        <v>0</v>
      </c>
    </row>
    <row r="39" spans="1:10" ht="15" x14ac:dyDescent="0.25">
      <c r="A39" s="78">
        <v>17</v>
      </c>
      <c r="B39" s="40" t="s">
        <v>755</v>
      </c>
      <c r="C39" s="41" t="s">
        <v>756</v>
      </c>
      <c r="D39" s="89" t="s">
        <v>334</v>
      </c>
      <c r="E39" s="89">
        <v>30</v>
      </c>
      <c r="F39" s="91"/>
      <c r="G39" s="74"/>
      <c r="H39" s="87">
        <f t="shared" si="0"/>
        <v>0</v>
      </c>
      <c r="I39" s="87">
        <f t="shared" si="1"/>
        <v>0</v>
      </c>
      <c r="J39" s="87">
        <f t="shared" si="2"/>
        <v>0</v>
      </c>
    </row>
    <row r="40" spans="1:10" x14ac:dyDescent="0.2">
      <c r="A40" s="79">
        <v>17</v>
      </c>
      <c r="B40" s="25" t="s">
        <v>14</v>
      </c>
      <c r="C40" s="25" t="s">
        <v>14</v>
      </c>
      <c r="D40" s="90"/>
      <c r="E40" s="90"/>
      <c r="F40" s="92"/>
      <c r="G40" s="75"/>
      <c r="H40" s="88">
        <f t="shared" si="0"/>
        <v>0</v>
      </c>
      <c r="I40" s="88">
        <f t="shared" si="1"/>
        <v>0</v>
      </c>
      <c r="J40" s="88">
        <f t="shared" si="2"/>
        <v>0</v>
      </c>
    </row>
    <row r="41" spans="1:10" ht="15" x14ac:dyDescent="0.25">
      <c r="A41" s="78">
        <v>18</v>
      </c>
      <c r="B41" s="40" t="s">
        <v>757</v>
      </c>
      <c r="C41" s="41" t="s">
        <v>758</v>
      </c>
      <c r="D41" s="89" t="s">
        <v>624</v>
      </c>
      <c r="E41" s="89">
        <v>10</v>
      </c>
      <c r="F41" s="91"/>
      <c r="G41" s="74"/>
      <c r="H41" s="87">
        <f t="shared" si="0"/>
        <v>0</v>
      </c>
      <c r="I41" s="87">
        <f t="shared" si="1"/>
        <v>0</v>
      </c>
      <c r="J41" s="87">
        <f t="shared" si="2"/>
        <v>0</v>
      </c>
    </row>
    <row r="42" spans="1:10" x14ac:dyDescent="0.2">
      <c r="A42" s="79">
        <v>18</v>
      </c>
      <c r="B42" s="25" t="s">
        <v>14</v>
      </c>
      <c r="C42" s="25" t="s">
        <v>14</v>
      </c>
      <c r="D42" s="90"/>
      <c r="E42" s="90"/>
      <c r="F42" s="92"/>
      <c r="G42" s="75"/>
      <c r="H42" s="88">
        <f t="shared" si="0"/>
        <v>0</v>
      </c>
      <c r="I42" s="88">
        <f t="shared" si="1"/>
        <v>0</v>
      </c>
      <c r="J42" s="88">
        <f t="shared" si="2"/>
        <v>0</v>
      </c>
    </row>
    <row r="43" spans="1:10" ht="15" x14ac:dyDescent="0.25">
      <c r="A43" s="78">
        <v>19</v>
      </c>
      <c r="B43" s="40" t="s">
        <v>759</v>
      </c>
      <c r="C43" s="41" t="s">
        <v>760</v>
      </c>
      <c r="D43" s="89" t="s">
        <v>479</v>
      </c>
      <c r="E43" s="89">
        <v>10</v>
      </c>
      <c r="F43" s="91"/>
      <c r="G43" s="74"/>
      <c r="H43" s="87">
        <f t="shared" si="0"/>
        <v>0</v>
      </c>
      <c r="I43" s="87">
        <f t="shared" si="1"/>
        <v>0</v>
      </c>
      <c r="J43" s="87">
        <f t="shared" si="2"/>
        <v>0</v>
      </c>
    </row>
    <row r="44" spans="1:10" x14ac:dyDescent="0.2">
      <c r="A44" s="79">
        <v>19</v>
      </c>
      <c r="B44" s="25" t="s">
        <v>14</v>
      </c>
      <c r="C44" s="25" t="s">
        <v>14</v>
      </c>
      <c r="D44" s="90"/>
      <c r="E44" s="90"/>
      <c r="F44" s="92"/>
      <c r="G44" s="75"/>
      <c r="H44" s="88">
        <f t="shared" si="0"/>
        <v>0</v>
      </c>
      <c r="I44" s="88">
        <f t="shared" si="1"/>
        <v>0</v>
      </c>
      <c r="J44" s="88">
        <f t="shared" si="2"/>
        <v>0</v>
      </c>
    </row>
    <row r="45" spans="1:10" ht="15" x14ac:dyDescent="0.25">
      <c r="A45" s="78">
        <v>20</v>
      </c>
      <c r="B45" s="40" t="s">
        <v>761</v>
      </c>
      <c r="C45" s="41" t="s">
        <v>756</v>
      </c>
      <c r="D45" s="89" t="s">
        <v>624</v>
      </c>
      <c r="E45" s="89">
        <v>10</v>
      </c>
      <c r="F45" s="91"/>
      <c r="G45" s="74"/>
      <c r="H45" s="87">
        <f t="shared" si="0"/>
        <v>0</v>
      </c>
      <c r="I45" s="87">
        <f t="shared" si="1"/>
        <v>0</v>
      </c>
      <c r="J45" s="87">
        <f t="shared" si="2"/>
        <v>0</v>
      </c>
    </row>
    <row r="46" spans="1:10" x14ac:dyDescent="0.2">
      <c r="A46" s="79">
        <v>20</v>
      </c>
      <c r="B46" s="25" t="s">
        <v>14</v>
      </c>
      <c r="C46" s="25" t="s">
        <v>14</v>
      </c>
      <c r="D46" s="90"/>
      <c r="E46" s="90"/>
      <c r="F46" s="92"/>
      <c r="G46" s="75"/>
      <c r="H46" s="88">
        <f t="shared" si="0"/>
        <v>0</v>
      </c>
      <c r="I46" s="88">
        <f t="shared" si="1"/>
        <v>0</v>
      </c>
      <c r="J46" s="88">
        <f t="shared" si="2"/>
        <v>0</v>
      </c>
    </row>
    <row r="47" spans="1:10" ht="15" x14ac:dyDescent="0.25">
      <c r="A47" s="78">
        <v>21</v>
      </c>
      <c r="B47" s="40" t="s">
        <v>762</v>
      </c>
      <c r="C47" s="41" t="s">
        <v>763</v>
      </c>
      <c r="D47" s="89" t="s">
        <v>764</v>
      </c>
      <c r="E47" s="89">
        <v>10</v>
      </c>
      <c r="F47" s="91"/>
      <c r="G47" s="74"/>
      <c r="H47" s="87">
        <f t="shared" si="0"/>
        <v>0</v>
      </c>
      <c r="I47" s="87">
        <f t="shared" si="1"/>
        <v>0</v>
      </c>
      <c r="J47" s="87">
        <f t="shared" si="2"/>
        <v>0</v>
      </c>
    </row>
    <row r="48" spans="1:10" x14ac:dyDescent="0.2">
      <c r="A48" s="79">
        <v>21</v>
      </c>
      <c r="B48" s="25" t="s">
        <v>14</v>
      </c>
      <c r="C48" s="25" t="s">
        <v>14</v>
      </c>
      <c r="D48" s="90"/>
      <c r="E48" s="90"/>
      <c r="F48" s="92"/>
      <c r="G48" s="75"/>
      <c r="H48" s="88">
        <f t="shared" si="0"/>
        <v>0</v>
      </c>
      <c r="I48" s="88">
        <f t="shared" si="1"/>
        <v>0</v>
      </c>
      <c r="J48" s="88">
        <f t="shared" si="2"/>
        <v>0</v>
      </c>
    </row>
    <row r="49" spans="1:10" ht="15" x14ac:dyDescent="0.25">
      <c r="A49" s="78">
        <v>22</v>
      </c>
      <c r="B49" s="40" t="s">
        <v>765</v>
      </c>
      <c r="C49" s="41" t="s">
        <v>766</v>
      </c>
      <c r="D49" s="89" t="s">
        <v>624</v>
      </c>
      <c r="E49" s="89">
        <v>10</v>
      </c>
      <c r="F49" s="91"/>
      <c r="G49" s="74"/>
      <c r="H49" s="87">
        <f t="shared" si="0"/>
        <v>0</v>
      </c>
      <c r="I49" s="87">
        <f t="shared" si="1"/>
        <v>0</v>
      </c>
      <c r="J49" s="87">
        <f t="shared" si="2"/>
        <v>0</v>
      </c>
    </row>
    <row r="50" spans="1:10" x14ac:dyDescent="0.2">
      <c r="A50" s="79">
        <v>22</v>
      </c>
      <c r="B50" s="25" t="s">
        <v>14</v>
      </c>
      <c r="C50" s="25" t="s">
        <v>14</v>
      </c>
      <c r="D50" s="90"/>
      <c r="E50" s="90"/>
      <c r="F50" s="92"/>
      <c r="G50" s="75"/>
      <c r="H50" s="88">
        <f t="shared" si="0"/>
        <v>0</v>
      </c>
      <c r="I50" s="88">
        <f t="shared" si="1"/>
        <v>0</v>
      </c>
      <c r="J50" s="88">
        <f t="shared" si="2"/>
        <v>0</v>
      </c>
    </row>
    <row r="51" spans="1:10" ht="15" x14ac:dyDescent="0.25">
      <c r="A51" s="78">
        <v>23</v>
      </c>
      <c r="B51" s="40" t="s">
        <v>767</v>
      </c>
      <c r="C51" s="41" t="s">
        <v>768</v>
      </c>
      <c r="D51" s="89" t="s">
        <v>624</v>
      </c>
      <c r="E51" s="89">
        <v>10</v>
      </c>
      <c r="F51" s="91"/>
      <c r="G51" s="74"/>
      <c r="H51" s="87">
        <f t="shared" si="0"/>
        <v>0</v>
      </c>
      <c r="I51" s="87">
        <f t="shared" si="1"/>
        <v>0</v>
      </c>
      <c r="J51" s="87">
        <f t="shared" si="2"/>
        <v>0</v>
      </c>
    </row>
    <row r="52" spans="1:10" x14ac:dyDescent="0.2">
      <c r="A52" s="79">
        <v>23</v>
      </c>
      <c r="B52" s="25" t="s">
        <v>14</v>
      </c>
      <c r="C52" s="25" t="s">
        <v>14</v>
      </c>
      <c r="D52" s="90"/>
      <c r="E52" s="90"/>
      <c r="F52" s="92"/>
      <c r="G52" s="75"/>
      <c r="H52" s="88">
        <f t="shared" si="0"/>
        <v>0</v>
      </c>
      <c r="I52" s="88">
        <f t="shared" si="1"/>
        <v>0</v>
      </c>
      <c r="J52" s="88">
        <f t="shared" si="2"/>
        <v>0</v>
      </c>
    </row>
    <row r="53" spans="1:10" ht="42.75" customHeight="1" thickBot="1" x14ac:dyDescent="0.25">
      <c r="A53" s="14"/>
      <c r="B53" s="20"/>
      <c r="C53" s="86" t="s">
        <v>16</v>
      </c>
      <c r="D53" s="86"/>
      <c r="E53" s="21"/>
      <c r="F53" s="22" t="str">
        <f>"suma kontrolna: "
&amp;SUM(F7:F52)</f>
        <v>suma kontrolna: 0</v>
      </c>
      <c r="G53" s="22" t="str">
        <f>"suma kontrolna: "
&amp;SUM(G7:G52)</f>
        <v>suma kontrolna: 0</v>
      </c>
      <c r="H53" s="22" t="str">
        <f>"suma kontrolna: "
&amp;SUM(H7:H52)</f>
        <v>suma kontrolna: 0</v>
      </c>
      <c r="I53" s="23" t="str">
        <f>"Całkowita wartość netto: "&amp;SUM(I7:I52)&amp;" zł"</f>
        <v>Całkowita wartość netto: 0 zł</v>
      </c>
      <c r="J53" s="23" t="str">
        <f>"Całkowita wartość brutto: "&amp;SUM(J7:J52)&amp;" zł"</f>
        <v>Całkowita wartość brutto: 0 zł</v>
      </c>
    </row>
    <row r="54" spans="1:10" x14ac:dyDescent="0.2">
      <c r="A54" s="14"/>
      <c r="B54" s="20"/>
      <c r="C54" s="24"/>
      <c r="D54" s="20"/>
      <c r="E54" s="20"/>
      <c r="F54" s="14"/>
      <c r="G54" s="14"/>
      <c r="H54" s="14"/>
      <c r="I54" s="14"/>
      <c r="J54" s="14"/>
    </row>
    <row r="55" spans="1:10" x14ac:dyDescent="0.2">
      <c r="A55" s="14"/>
      <c r="B55" s="20"/>
      <c r="C55" s="14"/>
      <c r="D55" s="20"/>
      <c r="E55" s="20"/>
      <c r="F55" s="14"/>
      <c r="G55" s="14"/>
      <c r="H55" s="14"/>
      <c r="I55" s="14"/>
      <c r="J55" s="14"/>
    </row>
    <row r="56" spans="1:10" ht="39" customHeight="1" x14ac:dyDescent="0.2">
      <c r="A56" s="14"/>
      <c r="B56" s="20"/>
      <c r="C56" s="14"/>
      <c r="D56" s="20"/>
      <c r="E56" s="20"/>
      <c r="F56" s="85" t="s">
        <v>13</v>
      </c>
      <c r="G56" s="85"/>
      <c r="H56" s="85"/>
      <c r="I56" s="85"/>
      <c r="J56" s="85"/>
    </row>
    <row r="57" spans="1:10" x14ac:dyDescent="0.2">
      <c r="A57" s="14"/>
      <c r="B57" s="20"/>
      <c r="C57" s="14"/>
      <c r="D57" s="20"/>
      <c r="E57" s="20"/>
      <c r="F57" s="14"/>
      <c r="G57" s="14"/>
      <c r="H57" s="14"/>
      <c r="I57" s="14"/>
      <c r="J57" s="14"/>
    </row>
  </sheetData>
  <sheetProtection algorithmName="SHA-512" hashValue="6TPZf9+FdIEmnm7rx3Ma8s5SKVSLLRDFbw1IGqCkYCtnjgqXDqblhektc5dfupteCDIzM4abQdiPS6jFN/n5ag==" saltValue="oD+PuE7P6SO/oZ2XuKqURw==" spinCount="100000" sheet="1" objects="1" scenarios="1"/>
  <mergeCells count="189">
    <mergeCell ref="F56:J56"/>
    <mergeCell ref="C53:D53"/>
    <mergeCell ref="I51:I52"/>
    <mergeCell ref="J51:J52"/>
    <mergeCell ref="A51:A52"/>
    <mergeCell ref="D51:D52"/>
    <mergeCell ref="E51:E52"/>
    <mergeCell ref="F51:F52"/>
    <mergeCell ref="G51:G52"/>
    <mergeCell ref="H51:H52"/>
    <mergeCell ref="I47:I48"/>
    <mergeCell ref="J47:J48"/>
    <mergeCell ref="A49:A50"/>
    <mergeCell ref="D49:D50"/>
    <mergeCell ref="E49:E50"/>
    <mergeCell ref="F49:F50"/>
    <mergeCell ref="G49:G50"/>
    <mergeCell ref="H49:H50"/>
    <mergeCell ref="I49:I50"/>
    <mergeCell ref="J49:J50"/>
    <mergeCell ref="A47:A48"/>
    <mergeCell ref="D47:D48"/>
    <mergeCell ref="E47:E48"/>
    <mergeCell ref="F47:F48"/>
    <mergeCell ref="G47:G48"/>
    <mergeCell ref="H47:H48"/>
    <mergeCell ref="I43:I44"/>
    <mergeCell ref="J43:J44"/>
    <mergeCell ref="A45:A46"/>
    <mergeCell ref="D45:D46"/>
    <mergeCell ref="E45:E46"/>
    <mergeCell ref="F45:F46"/>
    <mergeCell ref="G45:G46"/>
    <mergeCell ref="H45:H46"/>
    <mergeCell ref="I45:I46"/>
    <mergeCell ref="J45:J46"/>
    <mergeCell ref="A43:A44"/>
    <mergeCell ref="D43:D44"/>
    <mergeCell ref="E43:E44"/>
    <mergeCell ref="F43:F44"/>
    <mergeCell ref="G43:G44"/>
    <mergeCell ref="H43:H44"/>
    <mergeCell ref="I39:I40"/>
    <mergeCell ref="J39:J40"/>
    <mergeCell ref="A41:A42"/>
    <mergeCell ref="D41:D42"/>
    <mergeCell ref="E41:E42"/>
    <mergeCell ref="F41:F42"/>
    <mergeCell ref="G41:G42"/>
    <mergeCell ref="H41:H42"/>
    <mergeCell ref="I41:I42"/>
    <mergeCell ref="J41:J42"/>
    <mergeCell ref="A39:A40"/>
    <mergeCell ref="D39:D40"/>
    <mergeCell ref="E39:E40"/>
    <mergeCell ref="F39:F40"/>
    <mergeCell ref="G39:G40"/>
    <mergeCell ref="H39:H40"/>
    <mergeCell ref="I35:I36"/>
    <mergeCell ref="J35:J36"/>
    <mergeCell ref="A37:A38"/>
    <mergeCell ref="D37:D38"/>
    <mergeCell ref="E37:E38"/>
    <mergeCell ref="F37:F38"/>
    <mergeCell ref="G37:G38"/>
    <mergeCell ref="H37:H38"/>
    <mergeCell ref="I37:I38"/>
    <mergeCell ref="J37:J38"/>
    <mergeCell ref="A35:A36"/>
    <mergeCell ref="D35:D36"/>
    <mergeCell ref="E35:E36"/>
    <mergeCell ref="F35:F36"/>
    <mergeCell ref="G35:G36"/>
    <mergeCell ref="H35:H36"/>
    <mergeCell ref="I31:I32"/>
    <mergeCell ref="J31:J32"/>
    <mergeCell ref="A33:A34"/>
    <mergeCell ref="D33:D34"/>
    <mergeCell ref="E33:E34"/>
    <mergeCell ref="F33:F34"/>
    <mergeCell ref="G33:G34"/>
    <mergeCell ref="H33:H34"/>
    <mergeCell ref="I33:I34"/>
    <mergeCell ref="J33:J34"/>
    <mergeCell ref="A31:A32"/>
    <mergeCell ref="D31:D32"/>
    <mergeCell ref="E31:E32"/>
    <mergeCell ref="F31:F32"/>
    <mergeCell ref="G31:G32"/>
    <mergeCell ref="H31:H32"/>
    <mergeCell ref="I27:I28"/>
    <mergeCell ref="J27:J28"/>
    <mergeCell ref="A29:A30"/>
    <mergeCell ref="D29:D30"/>
    <mergeCell ref="E29:E30"/>
    <mergeCell ref="F29:F30"/>
    <mergeCell ref="G29:G30"/>
    <mergeCell ref="H29:H30"/>
    <mergeCell ref="I29:I30"/>
    <mergeCell ref="J29:J30"/>
    <mergeCell ref="A27:A28"/>
    <mergeCell ref="D27:D28"/>
    <mergeCell ref="E27:E28"/>
    <mergeCell ref="F27:F28"/>
    <mergeCell ref="G27:G28"/>
    <mergeCell ref="H27:H28"/>
    <mergeCell ref="I23:I24"/>
    <mergeCell ref="J23:J24"/>
    <mergeCell ref="A25:A26"/>
    <mergeCell ref="D25:D26"/>
    <mergeCell ref="E25:E26"/>
    <mergeCell ref="F25:F26"/>
    <mergeCell ref="G25:G26"/>
    <mergeCell ref="H25:H26"/>
    <mergeCell ref="I25:I26"/>
    <mergeCell ref="J25:J26"/>
    <mergeCell ref="A23:A24"/>
    <mergeCell ref="D23:D24"/>
    <mergeCell ref="E23:E24"/>
    <mergeCell ref="F23:F24"/>
    <mergeCell ref="G23:G24"/>
    <mergeCell ref="H23:H24"/>
    <mergeCell ref="I19:I20"/>
    <mergeCell ref="J19:J20"/>
    <mergeCell ref="A21:A22"/>
    <mergeCell ref="D21:D22"/>
    <mergeCell ref="E21:E22"/>
    <mergeCell ref="F21:F22"/>
    <mergeCell ref="G21:G22"/>
    <mergeCell ref="H21:H22"/>
    <mergeCell ref="I21:I22"/>
    <mergeCell ref="J21:J22"/>
    <mergeCell ref="A19:A20"/>
    <mergeCell ref="D19:D20"/>
    <mergeCell ref="E19:E20"/>
    <mergeCell ref="F19:F20"/>
    <mergeCell ref="G19:G20"/>
    <mergeCell ref="H19:H20"/>
    <mergeCell ref="I15:I16"/>
    <mergeCell ref="J15:J16"/>
    <mergeCell ref="A17:A18"/>
    <mergeCell ref="D17:D18"/>
    <mergeCell ref="E17:E18"/>
    <mergeCell ref="F17:F18"/>
    <mergeCell ref="G17:G18"/>
    <mergeCell ref="H17:H18"/>
    <mergeCell ref="I17:I18"/>
    <mergeCell ref="J17:J18"/>
    <mergeCell ref="A15:A16"/>
    <mergeCell ref="D15:D16"/>
    <mergeCell ref="E15:E16"/>
    <mergeCell ref="F15:F16"/>
    <mergeCell ref="G15:G16"/>
    <mergeCell ref="H15:H16"/>
    <mergeCell ref="A13:A14"/>
    <mergeCell ref="D13:D14"/>
    <mergeCell ref="E13:E14"/>
    <mergeCell ref="F13:F14"/>
    <mergeCell ref="G13:G14"/>
    <mergeCell ref="H13:H14"/>
    <mergeCell ref="I13:I14"/>
    <mergeCell ref="J13:J14"/>
    <mergeCell ref="A11:A12"/>
    <mergeCell ref="D11:D12"/>
    <mergeCell ref="E11:E12"/>
    <mergeCell ref="F11:F12"/>
    <mergeCell ref="G11:G12"/>
    <mergeCell ref="H11:H12"/>
    <mergeCell ref="A9:A10"/>
    <mergeCell ref="D9:D10"/>
    <mergeCell ref="E9:E10"/>
    <mergeCell ref="F9:F10"/>
    <mergeCell ref="G9:G10"/>
    <mergeCell ref="H9:H10"/>
    <mergeCell ref="I9:I10"/>
    <mergeCell ref="J9:J10"/>
    <mergeCell ref="I11:I12"/>
    <mergeCell ref="J11:J12"/>
    <mergeCell ref="B1:J1"/>
    <mergeCell ref="A2:J2"/>
    <mergeCell ref="A3:J3"/>
    <mergeCell ref="A7:A8"/>
    <mergeCell ref="D7:D8"/>
    <mergeCell ref="E7:E8"/>
    <mergeCell ref="F7:F8"/>
    <mergeCell ref="G7:G8"/>
    <mergeCell ref="H7:H8"/>
    <mergeCell ref="I7:I8"/>
    <mergeCell ref="J7:J8"/>
  </mergeCells>
  <conditionalFormatting sqref="B58:B1048576 B1:B4">
    <cfRule type="duplicateValues" dxfId="87" priority="16"/>
  </conditionalFormatting>
  <conditionalFormatting sqref="B7">
    <cfRule type="duplicateValues" dxfId="86" priority="12"/>
  </conditionalFormatting>
  <conditionalFormatting sqref="B13">
    <cfRule type="duplicateValues" dxfId="85" priority="11"/>
  </conditionalFormatting>
  <conditionalFormatting sqref="B15">
    <cfRule type="duplicateValues" dxfId="84" priority="9"/>
  </conditionalFormatting>
  <conditionalFormatting sqref="B17:C17">
    <cfRule type="duplicateValues" dxfId="83" priority="8"/>
  </conditionalFormatting>
  <conditionalFormatting sqref="B19">
    <cfRule type="duplicateValues" dxfId="82" priority="7"/>
  </conditionalFormatting>
  <conditionalFormatting sqref="B21">
    <cfRule type="duplicateValues" dxfId="81" priority="6"/>
  </conditionalFormatting>
  <conditionalFormatting sqref="B23">
    <cfRule type="duplicateValues" dxfId="80" priority="5"/>
  </conditionalFormatting>
  <conditionalFormatting sqref="B25">
    <cfRule type="duplicateValues" dxfId="79" priority="4"/>
  </conditionalFormatting>
  <conditionalFormatting sqref="B27">
    <cfRule type="duplicateValues" dxfId="78" priority="3"/>
  </conditionalFormatting>
  <conditionalFormatting sqref="B29">
    <cfRule type="duplicateValues" dxfId="77" priority="2"/>
  </conditionalFormatting>
  <conditionalFormatting sqref="B31">
    <cfRule type="duplicateValues" dxfId="76" priority="1"/>
  </conditionalFormatting>
  <conditionalFormatting sqref="B53:B57">
    <cfRule type="duplicateValues" dxfId="75" priority="120"/>
  </conditionalFormatting>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4"/>
  <sheetViews>
    <sheetView topLeftCell="A413" workbookViewId="0">
      <selection activeCell="E419" sqref="E419:E420"/>
    </sheetView>
  </sheetViews>
  <sheetFormatPr defaultColWidth="8.85546875" defaultRowHeight="12.75" x14ac:dyDescent="0.2"/>
  <cols>
    <col min="1" max="1" width="4.7109375" style="2" customWidth="1"/>
    <col min="2" max="2" width="13.7109375" style="10" customWidth="1"/>
    <col min="3" max="3" width="40.28515625" style="2" customWidth="1"/>
    <col min="4" max="4" width="10.140625" style="10" customWidth="1"/>
    <col min="5" max="5" width="8.57031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VII</v>
      </c>
      <c r="B3" s="82"/>
      <c r="C3" s="82"/>
      <c r="D3" s="82"/>
      <c r="E3" s="82"/>
      <c r="F3" s="82"/>
      <c r="G3" s="82"/>
      <c r="H3" s="82"/>
      <c r="I3" s="82"/>
      <c r="J3" s="82"/>
    </row>
    <row r="4" spans="1:10" x14ac:dyDescent="0.2">
      <c r="A4" s="3" t="s">
        <v>769</v>
      </c>
      <c r="B4" s="3" t="s">
        <v>722</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Fluorchem lub oferowanego produktu równoważnego</v>
      </c>
      <c r="C5" s="11" t="str">
        <f xml:space="preserve"> "Wzorcowa nazwa produktu " &amp;B4&amp;" lub oferowanego produktu równoważnego"</f>
        <v>Wzorcowa nazwa produktu Fluorchem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ht="15" x14ac:dyDescent="0.25">
      <c r="A7" s="111">
        <v>1</v>
      </c>
      <c r="B7" s="31" t="s">
        <v>462</v>
      </c>
      <c r="C7" s="32" t="s">
        <v>463</v>
      </c>
      <c r="D7" s="46" t="s">
        <v>464</v>
      </c>
      <c r="E7" s="104">
        <v>1</v>
      </c>
      <c r="F7" s="91"/>
      <c r="G7" s="74"/>
      <c r="H7" s="87">
        <f>F7+F7*G7</f>
        <v>0</v>
      </c>
      <c r="I7" s="87">
        <f>E7*F7</f>
        <v>0</v>
      </c>
      <c r="J7" s="87">
        <f>H7*E7</f>
        <v>0</v>
      </c>
    </row>
    <row r="8" spans="1:10" ht="15" x14ac:dyDescent="0.25">
      <c r="A8" s="112"/>
      <c r="B8" s="42" t="s">
        <v>14</v>
      </c>
      <c r="C8" s="36" t="s">
        <v>14</v>
      </c>
      <c r="D8" s="47"/>
      <c r="E8" s="105"/>
      <c r="F8" s="92"/>
      <c r="G8" s="75"/>
      <c r="H8" s="88"/>
      <c r="I8" s="88"/>
      <c r="J8" s="88"/>
    </row>
    <row r="9" spans="1:10" ht="28.5" customHeight="1" x14ac:dyDescent="0.25">
      <c r="A9" s="111">
        <v>2</v>
      </c>
      <c r="B9" s="33">
        <v>328660</v>
      </c>
      <c r="C9" s="32" t="s">
        <v>465</v>
      </c>
      <c r="D9" s="46" t="s">
        <v>466</v>
      </c>
      <c r="E9" s="104">
        <v>1</v>
      </c>
      <c r="F9" s="91"/>
      <c r="G9" s="74"/>
      <c r="H9" s="87">
        <f t="shared" ref="H9" si="0">F9+F9*G9</f>
        <v>0</v>
      </c>
      <c r="I9" s="87">
        <f t="shared" ref="I9" si="1">E9*F9</f>
        <v>0</v>
      </c>
      <c r="J9" s="87">
        <f t="shared" ref="J9" si="2">H9*E9</f>
        <v>0</v>
      </c>
    </row>
    <row r="10" spans="1:10" ht="15" x14ac:dyDescent="0.25">
      <c r="A10" s="112">
        <v>2</v>
      </c>
      <c r="B10" s="42" t="s">
        <v>14</v>
      </c>
      <c r="C10" s="36" t="s">
        <v>14</v>
      </c>
      <c r="D10" s="47"/>
      <c r="E10" s="105"/>
      <c r="F10" s="92"/>
      <c r="G10" s="75"/>
      <c r="H10" s="88"/>
      <c r="I10" s="88"/>
      <c r="J10" s="88"/>
    </row>
    <row r="11" spans="1:10" ht="15" x14ac:dyDescent="0.25">
      <c r="A11" s="111">
        <v>3</v>
      </c>
      <c r="B11" s="33" t="s">
        <v>467</v>
      </c>
      <c r="C11" s="32" t="s">
        <v>468</v>
      </c>
      <c r="D11" s="104" t="s">
        <v>469</v>
      </c>
      <c r="E11" s="104">
        <v>1</v>
      </c>
      <c r="F11" s="91"/>
      <c r="G11" s="74"/>
      <c r="H11" s="87">
        <f t="shared" ref="H11" si="3">F11+F11*G11</f>
        <v>0</v>
      </c>
      <c r="I11" s="87">
        <f t="shared" ref="I11" si="4">E11*F11</f>
        <v>0</v>
      </c>
      <c r="J11" s="87">
        <f t="shared" ref="J11" si="5">H11*E11</f>
        <v>0</v>
      </c>
    </row>
    <row r="12" spans="1:10" ht="15" x14ac:dyDescent="0.25">
      <c r="A12" s="112">
        <v>3</v>
      </c>
      <c r="B12" s="42" t="s">
        <v>14</v>
      </c>
      <c r="C12" s="36" t="s">
        <v>14</v>
      </c>
      <c r="D12" s="105"/>
      <c r="E12" s="105"/>
      <c r="F12" s="92"/>
      <c r="G12" s="75"/>
      <c r="H12" s="88"/>
      <c r="I12" s="88"/>
      <c r="J12" s="88"/>
    </row>
    <row r="13" spans="1:10" ht="25.5" customHeight="1" x14ac:dyDescent="0.25">
      <c r="A13" s="111">
        <v>4</v>
      </c>
      <c r="B13" s="34">
        <v>34487</v>
      </c>
      <c r="C13" s="32" t="s">
        <v>470</v>
      </c>
      <c r="D13" s="104" t="s">
        <v>471</v>
      </c>
      <c r="E13" s="104">
        <v>1</v>
      </c>
      <c r="F13" s="91"/>
      <c r="G13" s="74"/>
      <c r="H13" s="87">
        <f t="shared" ref="H13" si="6">F13+F13*G13</f>
        <v>0</v>
      </c>
      <c r="I13" s="87">
        <f t="shared" ref="I13" si="7">E13*F13</f>
        <v>0</v>
      </c>
      <c r="J13" s="87">
        <f t="shared" ref="J13" si="8">H13*E13</f>
        <v>0</v>
      </c>
    </row>
    <row r="14" spans="1:10" ht="15" x14ac:dyDescent="0.25">
      <c r="A14" s="112">
        <v>4</v>
      </c>
      <c r="B14" s="42" t="s">
        <v>14</v>
      </c>
      <c r="C14" s="36" t="s">
        <v>14</v>
      </c>
      <c r="D14" s="105"/>
      <c r="E14" s="105"/>
      <c r="F14" s="92"/>
      <c r="G14" s="75"/>
      <c r="H14" s="88"/>
      <c r="I14" s="88"/>
      <c r="J14" s="88"/>
    </row>
    <row r="15" spans="1:10" ht="15" x14ac:dyDescent="0.25">
      <c r="A15" s="111">
        <v>5</v>
      </c>
      <c r="B15" s="34">
        <v>91213</v>
      </c>
      <c r="C15" s="32" t="s">
        <v>472</v>
      </c>
      <c r="D15" s="104" t="s">
        <v>469</v>
      </c>
      <c r="E15" s="46">
        <v>1</v>
      </c>
      <c r="F15" s="91"/>
      <c r="G15" s="74"/>
      <c r="H15" s="87">
        <f t="shared" ref="H15" si="9">F15+F15*G15</f>
        <v>0</v>
      </c>
      <c r="I15" s="87">
        <f t="shared" ref="I15" si="10">E15*F15</f>
        <v>0</v>
      </c>
      <c r="J15" s="87">
        <f t="shared" ref="J15" si="11">H15*E15</f>
        <v>0</v>
      </c>
    </row>
    <row r="16" spans="1:10" ht="15" x14ac:dyDescent="0.25">
      <c r="A16" s="112">
        <v>5</v>
      </c>
      <c r="B16" s="42" t="s">
        <v>14</v>
      </c>
      <c r="C16" s="36" t="s">
        <v>14</v>
      </c>
      <c r="D16" s="105"/>
      <c r="E16" s="47"/>
      <c r="F16" s="92"/>
      <c r="G16" s="75"/>
      <c r="H16" s="88"/>
      <c r="I16" s="88"/>
      <c r="J16" s="88"/>
    </row>
    <row r="17" spans="1:10" ht="21" customHeight="1" x14ac:dyDescent="0.25">
      <c r="A17" s="111">
        <v>6</v>
      </c>
      <c r="B17" s="34">
        <v>48221</v>
      </c>
      <c r="C17" s="32" t="s">
        <v>473</v>
      </c>
      <c r="D17" s="104" t="s">
        <v>471</v>
      </c>
      <c r="E17" s="108">
        <v>1</v>
      </c>
      <c r="F17" s="91"/>
      <c r="G17" s="74"/>
      <c r="H17" s="87">
        <f t="shared" ref="H17" si="12">F17+F17*G17</f>
        <v>0</v>
      </c>
      <c r="I17" s="87">
        <f t="shared" ref="I17" si="13">E17*F17</f>
        <v>0</v>
      </c>
      <c r="J17" s="87">
        <f t="shared" ref="J17" si="14">H17*E17</f>
        <v>0</v>
      </c>
    </row>
    <row r="18" spans="1:10" ht="12" customHeight="1" x14ac:dyDescent="0.25">
      <c r="A18" s="112">
        <v>6</v>
      </c>
      <c r="B18" s="42" t="s">
        <v>14</v>
      </c>
      <c r="C18" s="36" t="s">
        <v>14</v>
      </c>
      <c r="D18" s="105"/>
      <c r="E18" s="109"/>
      <c r="F18" s="92"/>
      <c r="G18" s="75"/>
      <c r="H18" s="88"/>
      <c r="I18" s="88"/>
      <c r="J18" s="88"/>
    </row>
    <row r="19" spans="1:10" ht="15" x14ac:dyDescent="0.25">
      <c r="A19" s="111">
        <v>7</v>
      </c>
      <c r="B19" s="34">
        <v>12706</v>
      </c>
      <c r="C19" s="32" t="s">
        <v>474</v>
      </c>
      <c r="D19" s="104" t="s">
        <v>471</v>
      </c>
      <c r="E19" s="110">
        <v>1</v>
      </c>
      <c r="F19" s="91"/>
      <c r="G19" s="74"/>
      <c r="H19" s="87">
        <f t="shared" ref="H19" si="15">F19+F19*G19</f>
        <v>0</v>
      </c>
      <c r="I19" s="87">
        <f>E19*F19</f>
        <v>0</v>
      </c>
      <c r="J19" s="87">
        <f>H19*E19</f>
        <v>0</v>
      </c>
    </row>
    <row r="20" spans="1:10" ht="15" x14ac:dyDescent="0.25">
      <c r="A20" s="112">
        <v>7</v>
      </c>
      <c r="B20" s="42" t="s">
        <v>14</v>
      </c>
      <c r="C20" s="36" t="s">
        <v>14</v>
      </c>
      <c r="D20" s="105"/>
      <c r="E20" s="105"/>
      <c r="F20" s="92"/>
      <c r="G20" s="75"/>
      <c r="H20" s="88"/>
      <c r="I20" s="88"/>
      <c r="J20" s="88"/>
    </row>
    <row r="21" spans="1:10" ht="15" x14ac:dyDescent="0.25">
      <c r="A21" s="111">
        <v>8</v>
      </c>
      <c r="B21" s="34">
        <v>9038</v>
      </c>
      <c r="C21" s="32" t="s">
        <v>475</v>
      </c>
      <c r="D21" s="104" t="s">
        <v>469</v>
      </c>
      <c r="E21" s="104">
        <v>1</v>
      </c>
      <c r="F21" s="91"/>
      <c r="G21" s="74"/>
      <c r="H21" s="87">
        <f t="shared" ref="H21" si="16">F21+F21*G21</f>
        <v>0</v>
      </c>
      <c r="I21" s="87">
        <f t="shared" ref="I21" si="17">E21*F21</f>
        <v>0</v>
      </c>
      <c r="J21" s="87">
        <f t="shared" ref="J21" si="18">H21*E21</f>
        <v>0</v>
      </c>
    </row>
    <row r="22" spans="1:10" ht="15" x14ac:dyDescent="0.25">
      <c r="A22" s="112">
        <v>8</v>
      </c>
      <c r="B22" s="42" t="s">
        <v>14</v>
      </c>
      <c r="C22" s="36" t="s">
        <v>14</v>
      </c>
      <c r="D22" s="105"/>
      <c r="E22" s="105"/>
      <c r="F22" s="92"/>
      <c r="G22" s="75"/>
      <c r="H22" s="88"/>
      <c r="I22" s="88"/>
      <c r="J22" s="88"/>
    </row>
    <row r="23" spans="1:10" ht="15" x14ac:dyDescent="0.25">
      <c r="A23" s="111">
        <v>9</v>
      </c>
      <c r="B23" s="34">
        <v>18492</v>
      </c>
      <c r="C23" s="32" t="s">
        <v>476</v>
      </c>
      <c r="D23" s="104" t="s">
        <v>771</v>
      </c>
      <c r="E23" s="104">
        <v>1</v>
      </c>
      <c r="F23" s="91"/>
      <c r="G23" s="74"/>
      <c r="H23" s="87">
        <f t="shared" ref="H23" si="19">F23+F23*G23</f>
        <v>0</v>
      </c>
      <c r="I23" s="87">
        <f t="shared" ref="I23" si="20">E23*F23</f>
        <v>0</v>
      </c>
      <c r="J23" s="87">
        <f t="shared" ref="J23" si="21">H23*E23</f>
        <v>0</v>
      </c>
    </row>
    <row r="24" spans="1:10" ht="15" x14ac:dyDescent="0.25">
      <c r="A24" s="112">
        <v>9</v>
      </c>
      <c r="B24" s="42" t="s">
        <v>14</v>
      </c>
      <c r="C24" s="36" t="s">
        <v>14</v>
      </c>
      <c r="D24" s="105"/>
      <c r="E24" s="105"/>
      <c r="F24" s="92"/>
      <c r="G24" s="75"/>
      <c r="H24" s="88"/>
      <c r="I24" s="88"/>
      <c r="J24" s="88"/>
    </row>
    <row r="25" spans="1:10" ht="15" x14ac:dyDescent="0.25">
      <c r="A25" s="111">
        <v>10</v>
      </c>
      <c r="B25" s="34">
        <v>46294</v>
      </c>
      <c r="C25" s="32" t="s">
        <v>477</v>
      </c>
      <c r="D25" s="104" t="s">
        <v>466</v>
      </c>
      <c r="E25" s="104">
        <v>1</v>
      </c>
      <c r="F25" s="91"/>
      <c r="G25" s="74"/>
      <c r="H25" s="87">
        <f t="shared" ref="H25" si="22">F25+F25*G25</f>
        <v>0</v>
      </c>
      <c r="I25" s="87">
        <f t="shared" ref="I25" si="23">E25*F25</f>
        <v>0</v>
      </c>
      <c r="J25" s="87">
        <f t="shared" ref="J25" si="24">H25*E25</f>
        <v>0</v>
      </c>
    </row>
    <row r="26" spans="1:10" ht="15" x14ac:dyDescent="0.25">
      <c r="A26" s="112">
        <v>10</v>
      </c>
      <c r="B26" s="42" t="s">
        <v>14</v>
      </c>
      <c r="C26" s="36" t="s">
        <v>14</v>
      </c>
      <c r="D26" s="105"/>
      <c r="E26" s="105"/>
      <c r="F26" s="92"/>
      <c r="G26" s="75"/>
      <c r="H26" s="88"/>
      <c r="I26" s="88"/>
      <c r="J26" s="88"/>
    </row>
    <row r="27" spans="1:10" ht="15" x14ac:dyDescent="0.25">
      <c r="A27" s="111">
        <v>11</v>
      </c>
      <c r="B27" s="34">
        <v>1170</v>
      </c>
      <c r="C27" s="32" t="s">
        <v>478</v>
      </c>
      <c r="D27" s="104" t="s">
        <v>479</v>
      </c>
      <c r="E27" s="104">
        <v>1</v>
      </c>
      <c r="F27" s="91"/>
      <c r="G27" s="74"/>
      <c r="H27" s="87">
        <f t="shared" ref="H27" si="25">F27+F27*G27</f>
        <v>0</v>
      </c>
      <c r="I27" s="87">
        <f t="shared" ref="I27" si="26">E27*F27</f>
        <v>0</v>
      </c>
      <c r="J27" s="87">
        <f t="shared" ref="J27" si="27">H27*E27</f>
        <v>0</v>
      </c>
    </row>
    <row r="28" spans="1:10" ht="15" x14ac:dyDescent="0.25">
      <c r="A28" s="112">
        <v>11</v>
      </c>
      <c r="B28" s="42" t="s">
        <v>14</v>
      </c>
      <c r="C28" s="36" t="s">
        <v>14</v>
      </c>
      <c r="D28" s="105"/>
      <c r="E28" s="105"/>
      <c r="F28" s="92"/>
      <c r="G28" s="75"/>
      <c r="H28" s="88"/>
      <c r="I28" s="88"/>
      <c r="J28" s="88"/>
    </row>
    <row r="29" spans="1:10" ht="15" x14ac:dyDescent="0.25">
      <c r="A29" s="111">
        <v>12</v>
      </c>
      <c r="B29" s="34">
        <v>44323</v>
      </c>
      <c r="C29" s="32" t="s">
        <v>480</v>
      </c>
      <c r="D29" s="104" t="s">
        <v>469</v>
      </c>
      <c r="E29" s="104">
        <v>1</v>
      </c>
      <c r="F29" s="91"/>
      <c r="G29" s="74"/>
      <c r="H29" s="87">
        <f t="shared" ref="H29" si="28">F29+F29*G29</f>
        <v>0</v>
      </c>
      <c r="I29" s="87">
        <f t="shared" ref="I29" si="29">E29*F29</f>
        <v>0</v>
      </c>
      <c r="J29" s="87">
        <f t="shared" ref="J29" si="30">H29*E29</f>
        <v>0</v>
      </c>
    </row>
    <row r="30" spans="1:10" ht="15" x14ac:dyDescent="0.25">
      <c r="A30" s="112">
        <v>12</v>
      </c>
      <c r="B30" s="42" t="s">
        <v>14</v>
      </c>
      <c r="C30" s="36" t="s">
        <v>14</v>
      </c>
      <c r="D30" s="105"/>
      <c r="E30" s="105"/>
      <c r="F30" s="92"/>
      <c r="G30" s="75"/>
      <c r="H30" s="88"/>
      <c r="I30" s="88"/>
      <c r="J30" s="88"/>
    </row>
    <row r="31" spans="1:10" ht="15" x14ac:dyDescent="0.25">
      <c r="A31" s="111">
        <v>13</v>
      </c>
      <c r="B31" s="34">
        <v>33415</v>
      </c>
      <c r="C31" s="32" t="s">
        <v>481</v>
      </c>
      <c r="D31" s="104" t="s">
        <v>469</v>
      </c>
      <c r="E31" s="104">
        <v>1</v>
      </c>
      <c r="F31" s="91"/>
      <c r="G31" s="74"/>
      <c r="H31" s="87">
        <f t="shared" ref="H31" si="31">F31+F31*G31</f>
        <v>0</v>
      </c>
      <c r="I31" s="87">
        <f t="shared" ref="I31" si="32">E31*F31</f>
        <v>0</v>
      </c>
      <c r="J31" s="87">
        <f t="shared" ref="J31" si="33">H31*E31</f>
        <v>0</v>
      </c>
    </row>
    <row r="32" spans="1:10" ht="15" x14ac:dyDescent="0.25">
      <c r="A32" s="112">
        <v>13</v>
      </c>
      <c r="B32" s="42" t="s">
        <v>14</v>
      </c>
      <c r="C32" s="36" t="s">
        <v>14</v>
      </c>
      <c r="D32" s="105"/>
      <c r="E32" s="105"/>
      <c r="F32" s="92"/>
      <c r="G32" s="75"/>
      <c r="H32" s="88"/>
      <c r="I32" s="88"/>
      <c r="J32" s="88"/>
    </row>
    <row r="33" spans="1:10" ht="15" x14ac:dyDescent="0.25">
      <c r="A33" s="111">
        <v>14</v>
      </c>
      <c r="B33" s="33">
        <v>1182</v>
      </c>
      <c r="C33" s="32" t="s">
        <v>482</v>
      </c>
      <c r="D33" s="104" t="s">
        <v>469</v>
      </c>
      <c r="E33" s="104">
        <v>1</v>
      </c>
      <c r="F33" s="91"/>
      <c r="G33" s="74"/>
      <c r="H33" s="87">
        <f t="shared" ref="H33" si="34">F33+F33*G33</f>
        <v>0</v>
      </c>
      <c r="I33" s="87">
        <f t="shared" ref="I33" si="35">E33*F33</f>
        <v>0</v>
      </c>
      <c r="J33" s="87">
        <f t="shared" ref="J33" si="36">H33*E33</f>
        <v>0</v>
      </c>
    </row>
    <row r="34" spans="1:10" ht="15" x14ac:dyDescent="0.25">
      <c r="A34" s="112">
        <v>14</v>
      </c>
      <c r="B34" s="42" t="s">
        <v>14</v>
      </c>
      <c r="C34" s="36" t="s">
        <v>14</v>
      </c>
      <c r="D34" s="105"/>
      <c r="E34" s="105"/>
      <c r="F34" s="92"/>
      <c r="G34" s="75"/>
      <c r="H34" s="88"/>
      <c r="I34" s="88"/>
      <c r="J34" s="88"/>
    </row>
    <row r="35" spans="1:10" ht="15" x14ac:dyDescent="0.25">
      <c r="A35" s="111">
        <v>15</v>
      </c>
      <c r="B35" s="33">
        <v>68792</v>
      </c>
      <c r="C35" s="32" t="s">
        <v>483</v>
      </c>
      <c r="D35" s="104" t="s">
        <v>469</v>
      </c>
      <c r="E35" s="46">
        <v>1</v>
      </c>
      <c r="F35" s="91"/>
      <c r="G35" s="74"/>
      <c r="H35" s="87">
        <f t="shared" ref="H35" si="37">F35+F35*G35</f>
        <v>0</v>
      </c>
      <c r="I35" s="87">
        <f t="shared" ref="I35" si="38">E35*F35</f>
        <v>0</v>
      </c>
      <c r="J35" s="87">
        <f t="shared" ref="J35" si="39">H35*E35</f>
        <v>0</v>
      </c>
    </row>
    <row r="36" spans="1:10" ht="15" x14ac:dyDescent="0.25">
      <c r="A36" s="112">
        <v>15</v>
      </c>
      <c r="B36" s="42" t="s">
        <v>14</v>
      </c>
      <c r="C36" s="36" t="s">
        <v>14</v>
      </c>
      <c r="D36" s="105"/>
      <c r="E36" s="47"/>
      <c r="F36" s="92"/>
      <c r="G36" s="75"/>
      <c r="H36" s="88"/>
      <c r="I36" s="88"/>
      <c r="J36" s="88"/>
    </row>
    <row r="37" spans="1:10" ht="15" x14ac:dyDescent="0.25">
      <c r="A37" s="111">
        <v>16</v>
      </c>
      <c r="B37" s="33">
        <v>36402</v>
      </c>
      <c r="C37" s="32" t="s">
        <v>484</v>
      </c>
      <c r="D37" s="104" t="s">
        <v>485</v>
      </c>
      <c r="E37" s="108">
        <v>1</v>
      </c>
      <c r="F37" s="91"/>
      <c r="G37" s="74"/>
      <c r="H37" s="87">
        <f t="shared" ref="H37" si="40">F37+F37*G37</f>
        <v>0</v>
      </c>
      <c r="I37" s="87">
        <f t="shared" ref="I37" si="41">E37*F37</f>
        <v>0</v>
      </c>
      <c r="J37" s="87">
        <f t="shared" ref="J37" si="42">H37*E37</f>
        <v>0</v>
      </c>
    </row>
    <row r="38" spans="1:10" ht="15" x14ac:dyDescent="0.25">
      <c r="A38" s="112">
        <v>16</v>
      </c>
      <c r="B38" s="42" t="s">
        <v>14</v>
      </c>
      <c r="C38" s="36" t="s">
        <v>14</v>
      </c>
      <c r="D38" s="105"/>
      <c r="E38" s="109"/>
      <c r="F38" s="92"/>
      <c r="G38" s="75"/>
      <c r="H38" s="88"/>
      <c r="I38" s="88"/>
      <c r="J38" s="88"/>
    </row>
    <row r="39" spans="1:10" ht="15" x14ac:dyDescent="0.25">
      <c r="A39" s="111">
        <v>17</v>
      </c>
      <c r="B39" s="33">
        <v>318228</v>
      </c>
      <c r="C39" s="32" t="s">
        <v>486</v>
      </c>
      <c r="D39" s="104" t="s">
        <v>485</v>
      </c>
      <c r="E39" s="110">
        <v>1</v>
      </c>
      <c r="F39" s="91"/>
      <c r="G39" s="74"/>
      <c r="H39" s="87">
        <f t="shared" ref="H39" si="43">F39+F39*G39</f>
        <v>0</v>
      </c>
      <c r="I39" s="87">
        <f t="shared" ref="I39" si="44">E39*F39</f>
        <v>0</v>
      </c>
      <c r="J39" s="87">
        <f t="shared" ref="J39" si="45">H39*E39</f>
        <v>0</v>
      </c>
    </row>
    <row r="40" spans="1:10" ht="15" x14ac:dyDescent="0.25">
      <c r="A40" s="112">
        <v>17</v>
      </c>
      <c r="B40" s="42" t="s">
        <v>14</v>
      </c>
      <c r="C40" s="36" t="s">
        <v>14</v>
      </c>
      <c r="D40" s="105"/>
      <c r="E40" s="105"/>
      <c r="F40" s="92"/>
      <c r="G40" s="75"/>
      <c r="H40" s="88"/>
      <c r="I40" s="88"/>
      <c r="J40" s="88"/>
    </row>
    <row r="41" spans="1:10" ht="15" x14ac:dyDescent="0.25">
      <c r="A41" s="111">
        <v>18</v>
      </c>
      <c r="B41" s="33">
        <v>5438</v>
      </c>
      <c r="C41" s="32" t="s">
        <v>487</v>
      </c>
      <c r="D41" s="104" t="s">
        <v>469</v>
      </c>
      <c r="E41" s="104">
        <v>1</v>
      </c>
      <c r="F41" s="91"/>
      <c r="G41" s="74"/>
      <c r="H41" s="87">
        <f t="shared" ref="H41" si="46">F41+F41*G41</f>
        <v>0</v>
      </c>
      <c r="I41" s="87">
        <f t="shared" ref="I41" si="47">E41*F41</f>
        <v>0</v>
      </c>
      <c r="J41" s="87">
        <f t="shared" ref="J41" si="48">H41*E41</f>
        <v>0</v>
      </c>
    </row>
    <row r="42" spans="1:10" ht="15" x14ac:dyDescent="0.25">
      <c r="A42" s="112">
        <v>18</v>
      </c>
      <c r="B42" s="42" t="s">
        <v>14</v>
      </c>
      <c r="C42" s="36" t="s">
        <v>14</v>
      </c>
      <c r="D42" s="105"/>
      <c r="E42" s="105"/>
      <c r="F42" s="92"/>
      <c r="G42" s="75"/>
      <c r="H42" s="88"/>
      <c r="I42" s="88"/>
      <c r="J42" s="88"/>
    </row>
    <row r="43" spans="1:10" ht="15" x14ac:dyDescent="0.25">
      <c r="A43" s="111">
        <v>19</v>
      </c>
      <c r="B43" s="33">
        <v>8026</v>
      </c>
      <c r="C43" s="32" t="s">
        <v>488</v>
      </c>
      <c r="D43" s="104" t="s">
        <v>469</v>
      </c>
      <c r="E43" s="104">
        <v>1</v>
      </c>
      <c r="F43" s="91"/>
      <c r="G43" s="74"/>
      <c r="H43" s="87">
        <f t="shared" ref="H43" si="49">F43+F43*G43</f>
        <v>0</v>
      </c>
      <c r="I43" s="87">
        <f t="shared" ref="I43" si="50">E43*F43</f>
        <v>0</v>
      </c>
      <c r="J43" s="87">
        <f t="shared" ref="J43" si="51">H43*E43</f>
        <v>0</v>
      </c>
    </row>
    <row r="44" spans="1:10" ht="15" x14ac:dyDescent="0.25">
      <c r="A44" s="112">
        <v>19</v>
      </c>
      <c r="B44" s="42" t="s">
        <v>14</v>
      </c>
      <c r="C44" s="36" t="s">
        <v>14</v>
      </c>
      <c r="D44" s="105"/>
      <c r="E44" s="105"/>
      <c r="F44" s="92"/>
      <c r="G44" s="75"/>
      <c r="H44" s="88"/>
      <c r="I44" s="88"/>
      <c r="J44" s="88"/>
    </row>
    <row r="45" spans="1:10" ht="15" x14ac:dyDescent="0.25">
      <c r="A45" s="111">
        <v>20</v>
      </c>
      <c r="B45" s="33">
        <v>11012</v>
      </c>
      <c r="C45" s="32" t="s">
        <v>489</v>
      </c>
      <c r="D45" s="104" t="s">
        <v>471</v>
      </c>
      <c r="E45" s="104">
        <v>1</v>
      </c>
      <c r="F45" s="91"/>
      <c r="G45" s="74"/>
      <c r="H45" s="87">
        <f t="shared" ref="H45" si="52">F45+F45*G45</f>
        <v>0</v>
      </c>
      <c r="I45" s="87">
        <f t="shared" ref="I45" si="53">E45*F45</f>
        <v>0</v>
      </c>
      <c r="J45" s="87">
        <f t="shared" ref="J45" si="54">H45*E45</f>
        <v>0</v>
      </c>
    </row>
    <row r="46" spans="1:10" ht="15" x14ac:dyDescent="0.25">
      <c r="A46" s="112">
        <v>20</v>
      </c>
      <c r="B46" s="42" t="s">
        <v>14</v>
      </c>
      <c r="C46" s="36" t="s">
        <v>14</v>
      </c>
      <c r="D46" s="105"/>
      <c r="E46" s="105"/>
      <c r="F46" s="92"/>
      <c r="G46" s="75"/>
      <c r="H46" s="88"/>
      <c r="I46" s="88"/>
      <c r="J46" s="88"/>
    </row>
    <row r="47" spans="1:10" ht="15" x14ac:dyDescent="0.25">
      <c r="A47" s="111">
        <v>21</v>
      </c>
      <c r="B47" s="33">
        <v>67726</v>
      </c>
      <c r="C47" s="32" t="s">
        <v>490</v>
      </c>
      <c r="D47" s="104" t="s">
        <v>469</v>
      </c>
      <c r="E47" s="104">
        <v>1</v>
      </c>
      <c r="F47" s="91"/>
      <c r="G47" s="74"/>
      <c r="H47" s="87">
        <f t="shared" ref="H47" si="55">F47+F47*G47</f>
        <v>0</v>
      </c>
      <c r="I47" s="87">
        <f t="shared" ref="I47" si="56">E47*F47</f>
        <v>0</v>
      </c>
      <c r="J47" s="87">
        <f t="shared" ref="J47" si="57">H47*E47</f>
        <v>0</v>
      </c>
    </row>
    <row r="48" spans="1:10" ht="15" x14ac:dyDescent="0.25">
      <c r="A48" s="112">
        <v>21</v>
      </c>
      <c r="B48" s="42" t="s">
        <v>14</v>
      </c>
      <c r="C48" s="36" t="s">
        <v>14</v>
      </c>
      <c r="D48" s="105"/>
      <c r="E48" s="105"/>
      <c r="F48" s="92"/>
      <c r="G48" s="75"/>
      <c r="H48" s="88"/>
      <c r="I48" s="88"/>
      <c r="J48" s="88"/>
    </row>
    <row r="49" spans="1:10" ht="15" x14ac:dyDescent="0.25">
      <c r="A49" s="111">
        <v>22</v>
      </c>
      <c r="B49" s="33">
        <v>17336</v>
      </c>
      <c r="C49" s="32" t="s">
        <v>491</v>
      </c>
      <c r="D49" s="104" t="s">
        <v>485</v>
      </c>
      <c r="E49" s="104">
        <v>1</v>
      </c>
      <c r="F49" s="91"/>
      <c r="G49" s="74"/>
      <c r="H49" s="87">
        <f t="shared" ref="H49" si="58">F49+F49*G49</f>
        <v>0</v>
      </c>
      <c r="I49" s="87">
        <f t="shared" ref="I49" si="59">E49*F49</f>
        <v>0</v>
      </c>
      <c r="J49" s="87">
        <f t="shared" ref="J49" si="60">H49*E49</f>
        <v>0</v>
      </c>
    </row>
    <row r="50" spans="1:10" ht="15" x14ac:dyDescent="0.25">
      <c r="A50" s="112">
        <v>22</v>
      </c>
      <c r="B50" s="42" t="s">
        <v>14</v>
      </c>
      <c r="C50" s="36" t="s">
        <v>14</v>
      </c>
      <c r="D50" s="105"/>
      <c r="E50" s="105"/>
      <c r="F50" s="92"/>
      <c r="G50" s="75"/>
      <c r="H50" s="88"/>
      <c r="I50" s="88"/>
      <c r="J50" s="88"/>
    </row>
    <row r="51" spans="1:10" ht="15" x14ac:dyDescent="0.25">
      <c r="A51" s="111">
        <v>23</v>
      </c>
      <c r="B51" s="35">
        <v>209265</v>
      </c>
      <c r="C51" s="36" t="s">
        <v>492</v>
      </c>
      <c r="D51" s="104" t="s">
        <v>469</v>
      </c>
      <c r="E51" s="104">
        <v>1</v>
      </c>
      <c r="F51" s="91"/>
      <c r="G51" s="74"/>
      <c r="H51" s="87">
        <f t="shared" ref="H51" si="61">F51+F51*G51</f>
        <v>0</v>
      </c>
      <c r="I51" s="87">
        <f t="shared" ref="I51" si="62">E51*F51</f>
        <v>0</v>
      </c>
      <c r="J51" s="87">
        <f t="shared" ref="J51" si="63">H51*E51</f>
        <v>0</v>
      </c>
    </row>
    <row r="52" spans="1:10" ht="15" x14ac:dyDescent="0.25">
      <c r="A52" s="112">
        <v>23</v>
      </c>
      <c r="B52" s="42" t="s">
        <v>14</v>
      </c>
      <c r="C52" s="36" t="s">
        <v>14</v>
      </c>
      <c r="D52" s="105"/>
      <c r="E52" s="105"/>
      <c r="F52" s="92"/>
      <c r="G52" s="75"/>
      <c r="H52" s="88"/>
      <c r="I52" s="88"/>
      <c r="J52" s="88"/>
    </row>
    <row r="53" spans="1:10" ht="15" x14ac:dyDescent="0.25">
      <c r="A53" s="111">
        <v>24</v>
      </c>
      <c r="B53" s="33">
        <v>65824</v>
      </c>
      <c r="C53" s="32" t="s">
        <v>493</v>
      </c>
      <c r="D53" s="104" t="s">
        <v>485</v>
      </c>
      <c r="E53" s="104">
        <v>1</v>
      </c>
      <c r="F53" s="91"/>
      <c r="G53" s="74"/>
      <c r="H53" s="87">
        <f t="shared" ref="H53" si="64">F53+F53*G53</f>
        <v>0</v>
      </c>
      <c r="I53" s="87">
        <f t="shared" ref="I53" si="65">E53*F53</f>
        <v>0</v>
      </c>
      <c r="J53" s="87">
        <f t="shared" ref="J53" si="66">H53*E53</f>
        <v>0</v>
      </c>
    </row>
    <row r="54" spans="1:10" ht="15" x14ac:dyDescent="0.25">
      <c r="A54" s="112">
        <v>24</v>
      </c>
      <c r="B54" s="42" t="s">
        <v>14</v>
      </c>
      <c r="C54" s="36" t="s">
        <v>14</v>
      </c>
      <c r="D54" s="105"/>
      <c r="E54" s="105"/>
      <c r="F54" s="92"/>
      <c r="G54" s="75"/>
      <c r="H54" s="88"/>
      <c r="I54" s="88"/>
      <c r="J54" s="88"/>
    </row>
    <row r="55" spans="1:10" ht="15" x14ac:dyDescent="0.25">
      <c r="A55" s="111">
        <v>25</v>
      </c>
      <c r="B55" s="33">
        <v>49932</v>
      </c>
      <c r="C55" s="32" t="s">
        <v>494</v>
      </c>
      <c r="D55" s="104" t="s">
        <v>485</v>
      </c>
      <c r="E55" s="46">
        <v>1</v>
      </c>
      <c r="F55" s="91"/>
      <c r="G55" s="74"/>
      <c r="H55" s="87">
        <f t="shared" ref="H55" si="67">F55+F55*G55</f>
        <v>0</v>
      </c>
      <c r="I55" s="87">
        <f t="shared" ref="I55" si="68">E55*F55</f>
        <v>0</v>
      </c>
      <c r="J55" s="87">
        <f t="shared" ref="J55" si="69">H55*E55</f>
        <v>0</v>
      </c>
    </row>
    <row r="56" spans="1:10" ht="15" x14ac:dyDescent="0.25">
      <c r="A56" s="112">
        <v>25</v>
      </c>
      <c r="B56" s="42" t="s">
        <v>14</v>
      </c>
      <c r="C56" s="36" t="s">
        <v>14</v>
      </c>
      <c r="D56" s="105"/>
      <c r="E56" s="47"/>
      <c r="F56" s="92"/>
      <c r="G56" s="75"/>
      <c r="H56" s="88"/>
      <c r="I56" s="88"/>
      <c r="J56" s="88"/>
    </row>
    <row r="57" spans="1:10" ht="15" x14ac:dyDescent="0.25">
      <c r="A57" s="111">
        <v>26</v>
      </c>
      <c r="B57" s="33">
        <v>3447</v>
      </c>
      <c r="C57" s="32" t="s">
        <v>495</v>
      </c>
      <c r="D57" s="104" t="s">
        <v>469</v>
      </c>
      <c r="E57" s="108">
        <v>1</v>
      </c>
      <c r="F57" s="91"/>
      <c r="G57" s="74"/>
      <c r="H57" s="87">
        <f t="shared" ref="H57" si="70">F57+F57*G57</f>
        <v>0</v>
      </c>
      <c r="I57" s="87">
        <f t="shared" ref="I57" si="71">E57*F57</f>
        <v>0</v>
      </c>
      <c r="J57" s="87">
        <f t="shared" ref="J57" si="72">H57*E57</f>
        <v>0</v>
      </c>
    </row>
    <row r="58" spans="1:10" ht="15" x14ac:dyDescent="0.25">
      <c r="A58" s="112">
        <v>26</v>
      </c>
      <c r="B58" s="42" t="s">
        <v>14</v>
      </c>
      <c r="C58" s="36" t="s">
        <v>14</v>
      </c>
      <c r="D58" s="105"/>
      <c r="E58" s="109"/>
      <c r="F58" s="92"/>
      <c r="G58" s="75"/>
      <c r="H58" s="88"/>
      <c r="I58" s="88"/>
      <c r="J58" s="88"/>
    </row>
    <row r="59" spans="1:10" ht="15" x14ac:dyDescent="0.25">
      <c r="A59" s="111">
        <v>27</v>
      </c>
      <c r="B59" s="33">
        <v>48755</v>
      </c>
      <c r="C59" s="32" t="s">
        <v>496</v>
      </c>
      <c r="D59" s="104" t="s">
        <v>485</v>
      </c>
      <c r="E59" s="110">
        <v>1</v>
      </c>
      <c r="F59" s="91"/>
      <c r="G59" s="74"/>
      <c r="H59" s="87">
        <f t="shared" ref="H59" si="73">F59+F59*G59</f>
        <v>0</v>
      </c>
      <c r="I59" s="87">
        <f t="shared" ref="I59" si="74">E59*F59</f>
        <v>0</v>
      </c>
      <c r="J59" s="87">
        <f t="shared" ref="J59" si="75">H59*E59</f>
        <v>0</v>
      </c>
    </row>
    <row r="60" spans="1:10" ht="15" x14ac:dyDescent="0.25">
      <c r="A60" s="112">
        <v>27</v>
      </c>
      <c r="B60" s="42" t="s">
        <v>14</v>
      </c>
      <c r="C60" s="36" t="s">
        <v>14</v>
      </c>
      <c r="D60" s="105"/>
      <c r="E60" s="105"/>
      <c r="F60" s="92"/>
      <c r="G60" s="75"/>
      <c r="H60" s="88"/>
      <c r="I60" s="88"/>
      <c r="J60" s="88"/>
    </row>
    <row r="61" spans="1:10" ht="15" x14ac:dyDescent="0.25">
      <c r="A61" s="111">
        <v>28</v>
      </c>
      <c r="B61" s="33">
        <v>5331</v>
      </c>
      <c r="C61" s="32" t="s">
        <v>497</v>
      </c>
      <c r="D61" s="104" t="s">
        <v>485</v>
      </c>
      <c r="E61" s="104">
        <v>1</v>
      </c>
      <c r="F61" s="91"/>
      <c r="G61" s="74"/>
      <c r="H61" s="87">
        <f t="shared" ref="H61" si="76">F61+F61*G61</f>
        <v>0</v>
      </c>
      <c r="I61" s="87">
        <f t="shared" ref="I61" si="77">E61*F61</f>
        <v>0</v>
      </c>
      <c r="J61" s="87">
        <f t="shared" ref="J61" si="78">H61*E61</f>
        <v>0</v>
      </c>
    </row>
    <row r="62" spans="1:10" ht="15" x14ac:dyDescent="0.25">
      <c r="A62" s="112">
        <v>28</v>
      </c>
      <c r="B62" s="42" t="s">
        <v>14</v>
      </c>
      <c r="C62" s="36" t="s">
        <v>14</v>
      </c>
      <c r="D62" s="105"/>
      <c r="E62" s="105"/>
      <c r="F62" s="92"/>
      <c r="G62" s="75"/>
      <c r="H62" s="88"/>
      <c r="I62" s="88"/>
      <c r="J62" s="88"/>
    </row>
    <row r="63" spans="1:10" ht="15" x14ac:dyDescent="0.25">
      <c r="A63" s="111">
        <v>29</v>
      </c>
      <c r="B63" s="33">
        <v>77976</v>
      </c>
      <c r="C63" s="32" t="s">
        <v>498</v>
      </c>
      <c r="D63" s="104" t="s">
        <v>485</v>
      </c>
      <c r="E63" s="104">
        <v>1</v>
      </c>
      <c r="F63" s="91"/>
      <c r="G63" s="74"/>
      <c r="H63" s="87">
        <f t="shared" ref="H63" si="79">F63+F63*G63</f>
        <v>0</v>
      </c>
      <c r="I63" s="87">
        <f t="shared" ref="I63" si="80">E63*F63</f>
        <v>0</v>
      </c>
      <c r="J63" s="87">
        <f t="shared" ref="J63" si="81">H63*E63</f>
        <v>0</v>
      </c>
    </row>
    <row r="64" spans="1:10" ht="15" x14ac:dyDescent="0.25">
      <c r="A64" s="112">
        <v>29</v>
      </c>
      <c r="B64" s="42" t="s">
        <v>14</v>
      </c>
      <c r="C64" s="36" t="s">
        <v>14</v>
      </c>
      <c r="D64" s="105"/>
      <c r="E64" s="105"/>
      <c r="F64" s="92"/>
      <c r="G64" s="75"/>
      <c r="H64" s="88"/>
      <c r="I64" s="88"/>
      <c r="J64" s="88"/>
    </row>
    <row r="65" spans="1:10" ht="15" x14ac:dyDescent="0.25">
      <c r="A65" s="111">
        <v>30</v>
      </c>
      <c r="B65" s="33">
        <v>1055</v>
      </c>
      <c r="C65" s="32" t="s">
        <v>499</v>
      </c>
      <c r="D65" s="104" t="s">
        <v>464</v>
      </c>
      <c r="E65" s="104">
        <v>1</v>
      </c>
      <c r="F65" s="91"/>
      <c r="G65" s="74"/>
      <c r="H65" s="87">
        <f t="shared" ref="H65" si="82">F65+F65*G65</f>
        <v>0</v>
      </c>
      <c r="I65" s="87">
        <f t="shared" ref="I65" si="83">E65*F65</f>
        <v>0</v>
      </c>
      <c r="J65" s="87">
        <f t="shared" ref="J65" si="84">H65*E65</f>
        <v>0</v>
      </c>
    </row>
    <row r="66" spans="1:10" ht="15" x14ac:dyDescent="0.25">
      <c r="A66" s="112">
        <v>30</v>
      </c>
      <c r="B66" s="42" t="s">
        <v>14</v>
      </c>
      <c r="C66" s="36" t="s">
        <v>14</v>
      </c>
      <c r="D66" s="105"/>
      <c r="E66" s="105"/>
      <c r="F66" s="92"/>
      <c r="G66" s="75"/>
      <c r="H66" s="88"/>
      <c r="I66" s="88"/>
      <c r="J66" s="88"/>
    </row>
    <row r="67" spans="1:10" ht="15" x14ac:dyDescent="0.25">
      <c r="A67" s="111">
        <v>31</v>
      </c>
      <c r="B67" s="33">
        <v>222020</v>
      </c>
      <c r="C67" s="32" t="s">
        <v>500</v>
      </c>
      <c r="D67" s="104" t="s">
        <v>469</v>
      </c>
      <c r="E67" s="104">
        <v>1</v>
      </c>
      <c r="F67" s="91"/>
      <c r="G67" s="74"/>
      <c r="H67" s="87">
        <f t="shared" ref="H67" si="85">F67+F67*G67</f>
        <v>0</v>
      </c>
      <c r="I67" s="87">
        <f t="shared" ref="I67" si="86">E67*F67</f>
        <v>0</v>
      </c>
      <c r="J67" s="87">
        <f t="shared" ref="J67" si="87">H67*E67</f>
        <v>0</v>
      </c>
    </row>
    <row r="68" spans="1:10" ht="15" x14ac:dyDescent="0.25">
      <c r="A68" s="112">
        <v>31</v>
      </c>
      <c r="B68" s="42" t="s">
        <v>14</v>
      </c>
      <c r="C68" s="36" t="s">
        <v>14</v>
      </c>
      <c r="D68" s="105"/>
      <c r="E68" s="105"/>
      <c r="F68" s="92"/>
      <c r="G68" s="75"/>
      <c r="H68" s="88"/>
      <c r="I68" s="88"/>
      <c r="J68" s="88"/>
    </row>
    <row r="69" spans="1:10" ht="15" x14ac:dyDescent="0.25">
      <c r="A69" s="111">
        <v>32</v>
      </c>
      <c r="B69" s="33">
        <v>8162</v>
      </c>
      <c r="C69" s="32" t="s">
        <v>501</v>
      </c>
      <c r="D69" s="104" t="s">
        <v>471</v>
      </c>
      <c r="E69" s="104">
        <v>1</v>
      </c>
      <c r="F69" s="91"/>
      <c r="G69" s="74"/>
      <c r="H69" s="87">
        <f t="shared" ref="H69" si="88">F69+F69*G69</f>
        <v>0</v>
      </c>
      <c r="I69" s="87">
        <f t="shared" ref="I69" si="89">E69*F69</f>
        <v>0</v>
      </c>
      <c r="J69" s="87">
        <f t="shared" ref="J69" si="90">H69*E69</f>
        <v>0</v>
      </c>
    </row>
    <row r="70" spans="1:10" ht="15" x14ac:dyDescent="0.25">
      <c r="A70" s="112">
        <v>32</v>
      </c>
      <c r="B70" s="42" t="s">
        <v>14</v>
      </c>
      <c r="C70" s="36" t="s">
        <v>14</v>
      </c>
      <c r="D70" s="105"/>
      <c r="E70" s="105"/>
      <c r="F70" s="92"/>
      <c r="G70" s="75"/>
      <c r="H70" s="88"/>
      <c r="I70" s="88"/>
      <c r="J70" s="88"/>
    </row>
    <row r="71" spans="1:10" ht="15" x14ac:dyDescent="0.25">
      <c r="A71" s="111">
        <v>33</v>
      </c>
      <c r="B71" s="33">
        <v>235762</v>
      </c>
      <c r="C71" s="32" t="s">
        <v>502</v>
      </c>
      <c r="D71" s="104" t="s">
        <v>469</v>
      </c>
      <c r="E71" s="104">
        <v>1</v>
      </c>
      <c r="F71" s="91"/>
      <c r="G71" s="74"/>
      <c r="H71" s="87">
        <f t="shared" ref="H71" si="91">F71+F71*G71</f>
        <v>0</v>
      </c>
      <c r="I71" s="87">
        <f t="shared" ref="I71" si="92">E71*F71</f>
        <v>0</v>
      </c>
      <c r="J71" s="87">
        <f t="shared" ref="J71" si="93">H71*E71</f>
        <v>0</v>
      </c>
    </row>
    <row r="72" spans="1:10" ht="15" x14ac:dyDescent="0.25">
      <c r="A72" s="112">
        <v>33</v>
      </c>
      <c r="B72" s="42" t="s">
        <v>14</v>
      </c>
      <c r="C72" s="36" t="s">
        <v>14</v>
      </c>
      <c r="D72" s="105"/>
      <c r="E72" s="105"/>
      <c r="F72" s="92"/>
      <c r="G72" s="75"/>
      <c r="H72" s="88"/>
      <c r="I72" s="88"/>
      <c r="J72" s="88"/>
    </row>
    <row r="73" spans="1:10" ht="15" x14ac:dyDescent="0.25">
      <c r="A73" s="111">
        <v>34</v>
      </c>
      <c r="B73" s="33">
        <v>148700</v>
      </c>
      <c r="C73" s="32" t="s">
        <v>503</v>
      </c>
      <c r="D73" s="104" t="s">
        <v>471</v>
      </c>
      <c r="E73" s="104">
        <v>1</v>
      </c>
      <c r="F73" s="91"/>
      <c r="G73" s="74"/>
      <c r="H73" s="87">
        <f t="shared" ref="H73" si="94">F73+F73*G73</f>
        <v>0</v>
      </c>
      <c r="I73" s="87">
        <f t="shared" ref="I73" si="95">E73*F73</f>
        <v>0</v>
      </c>
      <c r="J73" s="87">
        <f t="shared" ref="J73" si="96">H73*E73</f>
        <v>0</v>
      </c>
    </row>
    <row r="74" spans="1:10" ht="15" x14ac:dyDescent="0.25">
      <c r="A74" s="112">
        <v>34</v>
      </c>
      <c r="B74" s="42" t="s">
        <v>14</v>
      </c>
      <c r="C74" s="36" t="s">
        <v>14</v>
      </c>
      <c r="D74" s="105"/>
      <c r="E74" s="105"/>
      <c r="F74" s="92"/>
      <c r="G74" s="75"/>
      <c r="H74" s="88"/>
      <c r="I74" s="88"/>
      <c r="J74" s="88"/>
    </row>
    <row r="75" spans="1:10" ht="15" x14ac:dyDescent="0.25">
      <c r="A75" s="111">
        <v>35</v>
      </c>
      <c r="B75" s="33">
        <v>93327</v>
      </c>
      <c r="C75" s="32" t="s">
        <v>504</v>
      </c>
      <c r="D75" s="104" t="s">
        <v>485</v>
      </c>
      <c r="E75" s="46">
        <v>1</v>
      </c>
      <c r="F75" s="91"/>
      <c r="G75" s="74"/>
      <c r="H75" s="87">
        <f t="shared" ref="H75" si="97">F75+F75*G75</f>
        <v>0</v>
      </c>
      <c r="I75" s="87">
        <f t="shared" ref="I75" si="98">E75*F75</f>
        <v>0</v>
      </c>
      <c r="J75" s="87">
        <f t="shared" ref="J75" si="99">H75*E75</f>
        <v>0</v>
      </c>
    </row>
    <row r="76" spans="1:10" ht="15" x14ac:dyDescent="0.25">
      <c r="A76" s="112">
        <v>35</v>
      </c>
      <c r="B76" s="42" t="s">
        <v>14</v>
      </c>
      <c r="C76" s="36" t="s">
        <v>14</v>
      </c>
      <c r="D76" s="105"/>
      <c r="E76" s="47"/>
      <c r="F76" s="92"/>
      <c r="G76" s="75"/>
      <c r="H76" s="88"/>
      <c r="I76" s="88"/>
      <c r="J76" s="88"/>
    </row>
    <row r="77" spans="1:10" ht="15" x14ac:dyDescent="0.25">
      <c r="A77" s="111">
        <v>36</v>
      </c>
      <c r="B77" s="33">
        <v>49958</v>
      </c>
      <c r="C77" s="32" t="s">
        <v>505</v>
      </c>
      <c r="D77" s="104" t="s">
        <v>469</v>
      </c>
      <c r="E77" s="108">
        <v>1</v>
      </c>
      <c r="F77" s="91"/>
      <c r="G77" s="74"/>
      <c r="H77" s="87">
        <f t="shared" ref="H77" si="100">F77+F77*G77</f>
        <v>0</v>
      </c>
      <c r="I77" s="87">
        <f t="shared" ref="I77" si="101">E77*F77</f>
        <v>0</v>
      </c>
      <c r="J77" s="87">
        <f t="shared" ref="J77" si="102">H77*E77</f>
        <v>0</v>
      </c>
    </row>
    <row r="78" spans="1:10" ht="15" x14ac:dyDescent="0.25">
      <c r="A78" s="112">
        <v>36</v>
      </c>
      <c r="B78" s="42" t="s">
        <v>14</v>
      </c>
      <c r="C78" s="36" t="s">
        <v>14</v>
      </c>
      <c r="D78" s="105"/>
      <c r="E78" s="109"/>
      <c r="F78" s="92"/>
      <c r="G78" s="75"/>
      <c r="H78" s="88"/>
      <c r="I78" s="88"/>
      <c r="J78" s="88"/>
    </row>
    <row r="79" spans="1:10" ht="15" x14ac:dyDescent="0.25">
      <c r="A79" s="111">
        <v>37</v>
      </c>
      <c r="B79" s="33">
        <v>1194</v>
      </c>
      <c r="C79" s="32" t="s">
        <v>506</v>
      </c>
      <c r="D79" s="104" t="s">
        <v>469</v>
      </c>
      <c r="E79" s="110">
        <v>1</v>
      </c>
      <c r="F79" s="91"/>
      <c r="G79" s="74"/>
      <c r="H79" s="87">
        <f t="shared" ref="H79" si="103">F79+F79*G79</f>
        <v>0</v>
      </c>
      <c r="I79" s="87">
        <f t="shared" ref="I79" si="104">E79*F79</f>
        <v>0</v>
      </c>
      <c r="J79" s="87">
        <f t="shared" ref="J79" si="105">H79*E79</f>
        <v>0</v>
      </c>
    </row>
    <row r="80" spans="1:10" ht="15" x14ac:dyDescent="0.25">
      <c r="A80" s="112">
        <v>37</v>
      </c>
      <c r="B80" s="42" t="s">
        <v>14</v>
      </c>
      <c r="C80" s="36" t="s">
        <v>14</v>
      </c>
      <c r="D80" s="105"/>
      <c r="E80" s="105"/>
      <c r="F80" s="92"/>
      <c r="G80" s="75"/>
      <c r="H80" s="88"/>
      <c r="I80" s="88"/>
      <c r="J80" s="88"/>
    </row>
    <row r="81" spans="1:10" ht="15" x14ac:dyDescent="0.25">
      <c r="A81" s="111">
        <v>38</v>
      </c>
      <c r="B81" s="33">
        <v>148300</v>
      </c>
      <c r="C81" s="32" t="s">
        <v>507</v>
      </c>
      <c r="D81" s="104" t="s">
        <v>469</v>
      </c>
      <c r="E81" s="104">
        <v>1</v>
      </c>
      <c r="F81" s="91"/>
      <c r="G81" s="74"/>
      <c r="H81" s="87">
        <f t="shared" ref="H81" si="106">F81+F81*G81</f>
        <v>0</v>
      </c>
      <c r="I81" s="87">
        <f t="shared" ref="I81" si="107">E81*F81</f>
        <v>0</v>
      </c>
      <c r="J81" s="87">
        <f t="shared" ref="J81" si="108">H81*E81</f>
        <v>0</v>
      </c>
    </row>
    <row r="82" spans="1:10" ht="15" x14ac:dyDescent="0.25">
      <c r="A82" s="112">
        <v>38</v>
      </c>
      <c r="B82" s="42" t="s">
        <v>14</v>
      </c>
      <c r="C82" s="36" t="s">
        <v>14</v>
      </c>
      <c r="D82" s="105"/>
      <c r="E82" s="105"/>
      <c r="F82" s="92"/>
      <c r="G82" s="75"/>
      <c r="H82" s="88"/>
      <c r="I82" s="88"/>
      <c r="J82" s="88"/>
    </row>
    <row r="83" spans="1:10" ht="15" x14ac:dyDescent="0.25">
      <c r="A83" s="111">
        <v>39</v>
      </c>
      <c r="B83" s="33">
        <v>238872</v>
      </c>
      <c r="C83" s="32" t="s">
        <v>508</v>
      </c>
      <c r="D83" s="104" t="s">
        <v>466</v>
      </c>
      <c r="E83" s="104">
        <v>1</v>
      </c>
      <c r="F83" s="91"/>
      <c r="G83" s="74"/>
      <c r="H83" s="87">
        <f t="shared" ref="H83" si="109">F83+F83*G83</f>
        <v>0</v>
      </c>
      <c r="I83" s="87">
        <f t="shared" ref="I83" si="110">E83*F83</f>
        <v>0</v>
      </c>
      <c r="J83" s="87">
        <f t="shared" ref="J83" si="111">H83*E83</f>
        <v>0</v>
      </c>
    </row>
    <row r="84" spans="1:10" ht="15" x14ac:dyDescent="0.25">
      <c r="A84" s="112">
        <v>39</v>
      </c>
      <c r="B84" s="42" t="s">
        <v>14</v>
      </c>
      <c r="C84" s="36" t="s">
        <v>14</v>
      </c>
      <c r="D84" s="105"/>
      <c r="E84" s="105"/>
      <c r="F84" s="92"/>
      <c r="G84" s="75"/>
      <c r="H84" s="88"/>
      <c r="I84" s="88"/>
      <c r="J84" s="88"/>
    </row>
    <row r="85" spans="1:10" ht="15" x14ac:dyDescent="0.25">
      <c r="A85" s="111">
        <v>40</v>
      </c>
      <c r="B85" s="33">
        <v>241127</v>
      </c>
      <c r="C85" s="32" t="s">
        <v>509</v>
      </c>
      <c r="D85" s="104" t="s">
        <v>469</v>
      </c>
      <c r="E85" s="104">
        <v>1</v>
      </c>
      <c r="F85" s="91"/>
      <c r="G85" s="74"/>
      <c r="H85" s="87">
        <f t="shared" ref="H85" si="112">F85+F85*G85</f>
        <v>0</v>
      </c>
      <c r="I85" s="87">
        <f t="shared" ref="I85" si="113">E85*F85</f>
        <v>0</v>
      </c>
      <c r="J85" s="87">
        <f t="shared" ref="J85" si="114">H85*E85</f>
        <v>0</v>
      </c>
    </row>
    <row r="86" spans="1:10" ht="15" x14ac:dyDescent="0.25">
      <c r="A86" s="112">
        <v>40</v>
      </c>
      <c r="B86" s="42" t="s">
        <v>14</v>
      </c>
      <c r="C86" s="36" t="s">
        <v>14</v>
      </c>
      <c r="D86" s="105"/>
      <c r="E86" s="105"/>
      <c r="F86" s="92"/>
      <c r="G86" s="75"/>
      <c r="H86" s="88"/>
      <c r="I86" s="88"/>
      <c r="J86" s="88"/>
    </row>
    <row r="87" spans="1:10" ht="15" x14ac:dyDescent="0.25">
      <c r="A87" s="111">
        <v>41</v>
      </c>
      <c r="B87" s="33">
        <v>18833</v>
      </c>
      <c r="C87" s="32" t="s">
        <v>510</v>
      </c>
      <c r="D87" s="104" t="s">
        <v>466</v>
      </c>
      <c r="E87" s="104">
        <v>1</v>
      </c>
      <c r="F87" s="91"/>
      <c r="G87" s="74"/>
      <c r="H87" s="87">
        <f t="shared" ref="H87" si="115">F87+F87*G87</f>
        <v>0</v>
      </c>
      <c r="I87" s="87">
        <f t="shared" ref="I87" si="116">E87*F87</f>
        <v>0</v>
      </c>
      <c r="J87" s="87">
        <f t="shared" ref="J87" si="117">H87*E87</f>
        <v>0</v>
      </c>
    </row>
    <row r="88" spans="1:10" ht="15" x14ac:dyDescent="0.25">
      <c r="A88" s="112">
        <v>41</v>
      </c>
      <c r="B88" s="42" t="s">
        <v>14</v>
      </c>
      <c r="C88" s="36" t="s">
        <v>14</v>
      </c>
      <c r="D88" s="105"/>
      <c r="E88" s="105"/>
      <c r="F88" s="92"/>
      <c r="G88" s="75"/>
      <c r="H88" s="88"/>
      <c r="I88" s="88"/>
      <c r="J88" s="88"/>
    </row>
    <row r="89" spans="1:10" ht="15" x14ac:dyDescent="0.25">
      <c r="A89" s="111">
        <v>42</v>
      </c>
      <c r="B89" s="33">
        <v>303297</v>
      </c>
      <c r="C89" s="32" t="s">
        <v>511</v>
      </c>
      <c r="D89" s="104" t="s">
        <v>469</v>
      </c>
      <c r="E89" s="104">
        <v>1</v>
      </c>
      <c r="F89" s="91"/>
      <c r="G89" s="74"/>
      <c r="H89" s="87">
        <f t="shared" ref="H89" si="118">F89+F89*G89</f>
        <v>0</v>
      </c>
      <c r="I89" s="87">
        <f t="shared" ref="I89" si="119">E89*F89</f>
        <v>0</v>
      </c>
      <c r="J89" s="87">
        <f t="shared" ref="J89" si="120">H89*E89</f>
        <v>0</v>
      </c>
    </row>
    <row r="90" spans="1:10" ht="15" x14ac:dyDescent="0.25">
      <c r="A90" s="112">
        <v>42</v>
      </c>
      <c r="B90" s="42" t="s">
        <v>14</v>
      </c>
      <c r="C90" s="36" t="s">
        <v>14</v>
      </c>
      <c r="D90" s="105"/>
      <c r="E90" s="105"/>
      <c r="F90" s="92"/>
      <c r="G90" s="75"/>
      <c r="H90" s="88"/>
      <c r="I90" s="88"/>
      <c r="J90" s="88"/>
    </row>
    <row r="91" spans="1:10" ht="15" x14ac:dyDescent="0.25">
      <c r="A91" s="111">
        <v>43</v>
      </c>
      <c r="B91" s="33">
        <v>43374</v>
      </c>
      <c r="C91" s="32" t="s">
        <v>512</v>
      </c>
      <c r="D91" s="104" t="s">
        <v>485</v>
      </c>
      <c r="E91" s="104">
        <v>1</v>
      </c>
      <c r="F91" s="91"/>
      <c r="G91" s="74"/>
      <c r="H91" s="87">
        <f t="shared" ref="H91" si="121">F91+F91*G91</f>
        <v>0</v>
      </c>
      <c r="I91" s="87">
        <f t="shared" ref="I91" si="122">E91*F91</f>
        <v>0</v>
      </c>
      <c r="J91" s="87">
        <f t="shared" ref="J91" si="123">H91*E91</f>
        <v>0</v>
      </c>
    </row>
    <row r="92" spans="1:10" ht="15" x14ac:dyDescent="0.25">
      <c r="A92" s="112">
        <v>43</v>
      </c>
      <c r="B92" s="42" t="s">
        <v>14</v>
      </c>
      <c r="C92" s="36" t="s">
        <v>14</v>
      </c>
      <c r="D92" s="105"/>
      <c r="E92" s="105"/>
      <c r="F92" s="92"/>
      <c r="G92" s="75"/>
      <c r="H92" s="88"/>
      <c r="I92" s="88"/>
      <c r="J92" s="88"/>
    </row>
    <row r="93" spans="1:10" ht="15" x14ac:dyDescent="0.25">
      <c r="A93" s="111">
        <v>44</v>
      </c>
      <c r="B93" s="33">
        <v>11013</v>
      </c>
      <c r="C93" s="32" t="s">
        <v>513</v>
      </c>
      <c r="D93" s="104" t="s">
        <v>471</v>
      </c>
      <c r="E93" s="104">
        <v>1</v>
      </c>
      <c r="F93" s="91"/>
      <c r="G93" s="74"/>
      <c r="H93" s="87">
        <f t="shared" ref="H93" si="124">F93+F93*G93</f>
        <v>0</v>
      </c>
      <c r="I93" s="87">
        <f t="shared" ref="I93" si="125">E93*F93</f>
        <v>0</v>
      </c>
      <c r="J93" s="87">
        <f t="shared" ref="J93" si="126">H93*E93</f>
        <v>0</v>
      </c>
    </row>
    <row r="94" spans="1:10" ht="15" x14ac:dyDescent="0.25">
      <c r="A94" s="112">
        <v>44</v>
      </c>
      <c r="B94" s="42" t="s">
        <v>14</v>
      </c>
      <c r="C94" s="36" t="s">
        <v>14</v>
      </c>
      <c r="D94" s="105"/>
      <c r="E94" s="105"/>
      <c r="F94" s="92"/>
      <c r="G94" s="75"/>
      <c r="H94" s="88"/>
      <c r="I94" s="88"/>
      <c r="J94" s="88"/>
    </row>
    <row r="95" spans="1:10" ht="22.5" customHeight="1" x14ac:dyDescent="0.25">
      <c r="A95" s="111">
        <v>45</v>
      </c>
      <c r="B95" s="33">
        <v>239385</v>
      </c>
      <c r="C95" s="32" t="s">
        <v>514</v>
      </c>
      <c r="D95" s="104" t="s">
        <v>469</v>
      </c>
      <c r="E95" s="46">
        <v>1</v>
      </c>
      <c r="F95" s="91"/>
      <c r="G95" s="74"/>
      <c r="H95" s="87">
        <f t="shared" ref="H95" si="127">F95+F95*G95</f>
        <v>0</v>
      </c>
      <c r="I95" s="87">
        <f t="shared" ref="I95" si="128">E95*F95</f>
        <v>0</v>
      </c>
      <c r="J95" s="87">
        <f t="shared" ref="J95" si="129">H95*E95</f>
        <v>0</v>
      </c>
    </row>
    <row r="96" spans="1:10" ht="15" x14ac:dyDescent="0.25">
      <c r="A96" s="112">
        <v>45</v>
      </c>
      <c r="B96" s="42" t="s">
        <v>14</v>
      </c>
      <c r="C96" s="36" t="s">
        <v>14</v>
      </c>
      <c r="D96" s="105"/>
      <c r="E96" s="47"/>
      <c r="F96" s="92"/>
      <c r="G96" s="75"/>
      <c r="H96" s="88"/>
      <c r="I96" s="88"/>
      <c r="J96" s="88"/>
    </row>
    <row r="97" spans="1:10" ht="15" x14ac:dyDescent="0.25">
      <c r="A97" s="111">
        <v>46</v>
      </c>
      <c r="B97" s="33">
        <v>6029</v>
      </c>
      <c r="C97" s="32" t="s">
        <v>515</v>
      </c>
      <c r="D97" s="104" t="s">
        <v>485</v>
      </c>
      <c r="E97" s="108">
        <v>1</v>
      </c>
      <c r="F97" s="91"/>
      <c r="G97" s="74"/>
      <c r="H97" s="87">
        <f t="shared" ref="H97" si="130">F97+F97*G97</f>
        <v>0</v>
      </c>
      <c r="I97" s="87">
        <f t="shared" ref="I97" si="131">E97*F97</f>
        <v>0</v>
      </c>
      <c r="J97" s="87">
        <f t="shared" ref="J97" si="132">H97*E97</f>
        <v>0</v>
      </c>
    </row>
    <row r="98" spans="1:10" ht="15" x14ac:dyDescent="0.25">
      <c r="A98" s="112">
        <v>46</v>
      </c>
      <c r="B98" s="42" t="s">
        <v>14</v>
      </c>
      <c r="C98" s="36" t="s">
        <v>14</v>
      </c>
      <c r="D98" s="105"/>
      <c r="E98" s="109"/>
      <c r="F98" s="92"/>
      <c r="G98" s="75"/>
      <c r="H98" s="88"/>
      <c r="I98" s="88"/>
      <c r="J98" s="88"/>
    </row>
    <row r="99" spans="1:10" ht="15" x14ac:dyDescent="0.25">
      <c r="A99" s="111">
        <v>47</v>
      </c>
      <c r="B99" s="33">
        <v>6035</v>
      </c>
      <c r="C99" s="32" t="s">
        <v>516</v>
      </c>
      <c r="D99" s="104" t="s">
        <v>466</v>
      </c>
      <c r="E99" s="110">
        <v>1</v>
      </c>
      <c r="F99" s="91"/>
      <c r="G99" s="74"/>
      <c r="H99" s="87">
        <f t="shared" ref="H99" si="133">F99+F99*G99</f>
        <v>0</v>
      </c>
      <c r="I99" s="87">
        <f t="shared" ref="I99" si="134">E99*F99</f>
        <v>0</v>
      </c>
      <c r="J99" s="87">
        <f t="shared" ref="J99" si="135">H99*E99</f>
        <v>0</v>
      </c>
    </row>
    <row r="100" spans="1:10" ht="15" x14ac:dyDescent="0.25">
      <c r="A100" s="112">
        <v>47</v>
      </c>
      <c r="B100" s="42" t="s">
        <v>14</v>
      </c>
      <c r="C100" s="36" t="s">
        <v>14</v>
      </c>
      <c r="D100" s="105"/>
      <c r="E100" s="105"/>
      <c r="F100" s="92"/>
      <c r="G100" s="75"/>
      <c r="H100" s="88"/>
      <c r="I100" s="88"/>
      <c r="J100" s="88"/>
    </row>
    <row r="101" spans="1:10" ht="13.5" customHeight="1" x14ac:dyDescent="0.25">
      <c r="A101" s="111">
        <v>48</v>
      </c>
      <c r="B101" s="35">
        <v>5569</v>
      </c>
      <c r="C101" s="36" t="s">
        <v>517</v>
      </c>
      <c r="D101" s="104" t="s">
        <v>471</v>
      </c>
      <c r="E101" s="104">
        <v>1</v>
      </c>
      <c r="F101" s="91"/>
      <c r="G101" s="74"/>
      <c r="H101" s="87">
        <f t="shared" ref="H101" si="136">F101+F101*G101</f>
        <v>0</v>
      </c>
      <c r="I101" s="87">
        <f t="shared" ref="I101" si="137">E101*F101</f>
        <v>0</v>
      </c>
      <c r="J101" s="87">
        <f t="shared" ref="J101" si="138">H101*E101</f>
        <v>0</v>
      </c>
    </row>
    <row r="102" spans="1:10" ht="15" x14ac:dyDescent="0.25">
      <c r="A102" s="112">
        <v>48</v>
      </c>
      <c r="B102" s="42" t="s">
        <v>14</v>
      </c>
      <c r="C102" s="36" t="s">
        <v>14</v>
      </c>
      <c r="D102" s="105"/>
      <c r="E102" s="105"/>
      <c r="F102" s="92"/>
      <c r="G102" s="75"/>
      <c r="H102" s="88"/>
      <c r="I102" s="88"/>
      <c r="J102" s="88"/>
    </row>
    <row r="103" spans="1:10" ht="15" x14ac:dyDescent="0.25">
      <c r="A103" s="111">
        <v>49</v>
      </c>
      <c r="B103" s="33">
        <v>6029</v>
      </c>
      <c r="C103" s="32" t="s">
        <v>515</v>
      </c>
      <c r="D103" s="104" t="s">
        <v>485</v>
      </c>
      <c r="E103" s="104">
        <v>1</v>
      </c>
      <c r="F103" s="91"/>
      <c r="G103" s="74"/>
      <c r="H103" s="87">
        <f t="shared" ref="H103" si="139">F103+F103*G103</f>
        <v>0</v>
      </c>
      <c r="I103" s="87">
        <f t="shared" ref="I103" si="140">E103*F103</f>
        <v>0</v>
      </c>
      <c r="J103" s="87">
        <f t="shared" ref="J103" si="141">H103*E103</f>
        <v>0</v>
      </c>
    </row>
    <row r="104" spans="1:10" ht="15" x14ac:dyDescent="0.25">
      <c r="A104" s="112">
        <v>49</v>
      </c>
      <c r="B104" s="42" t="s">
        <v>14</v>
      </c>
      <c r="C104" s="36" t="s">
        <v>14</v>
      </c>
      <c r="D104" s="105"/>
      <c r="E104" s="105"/>
      <c r="F104" s="92"/>
      <c r="G104" s="75"/>
      <c r="H104" s="88"/>
      <c r="I104" s="88"/>
      <c r="J104" s="88"/>
    </row>
    <row r="105" spans="1:10" ht="15" x14ac:dyDescent="0.25">
      <c r="A105" s="111">
        <v>50</v>
      </c>
      <c r="B105" s="33">
        <v>24566</v>
      </c>
      <c r="C105" s="32" t="s">
        <v>518</v>
      </c>
      <c r="D105" s="104" t="s">
        <v>469</v>
      </c>
      <c r="E105" s="104">
        <v>1</v>
      </c>
      <c r="F105" s="91"/>
      <c r="G105" s="74"/>
      <c r="H105" s="87">
        <f t="shared" ref="H105" si="142">F105+F105*G105</f>
        <v>0</v>
      </c>
      <c r="I105" s="87">
        <f t="shared" ref="I105" si="143">E105*F105</f>
        <v>0</v>
      </c>
      <c r="J105" s="87">
        <f t="shared" ref="J105" si="144">H105*E105</f>
        <v>0</v>
      </c>
    </row>
    <row r="106" spans="1:10" ht="15" x14ac:dyDescent="0.25">
      <c r="A106" s="112">
        <v>50</v>
      </c>
      <c r="B106" s="42" t="s">
        <v>14</v>
      </c>
      <c r="C106" s="36" t="s">
        <v>14</v>
      </c>
      <c r="D106" s="105"/>
      <c r="E106" s="105"/>
      <c r="F106" s="92"/>
      <c r="G106" s="75"/>
      <c r="H106" s="88"/>
      <c r="I106" s="88"/>
      <c r="J106" s="88"/>
    </row>
    <row r="107" spans="1:10" ht="15" x14ac:dyDescent="0.25">
      <c r="A107" s="111">
        <v>51</v>
      </c>
      <c r="B107" s="33">
        <v>3058</v>
      </c>
      <c r="C107" s="32" t="s">
        <v>519</v>
      </c>
      <c r="D107" s="104" t="s">
        <v>479</v>
      </c>
      <c r="E107" s="104">
        <v>1</v>
      </c>
      <c r="F107" s="91"/>
      <c r="G107" s="74"/>
      <c r="H107" s="87">
        <f t="shared" ref="H107" si="145">F107+F107*G107</f>
        <v>0</v>
      </c>
      <c r="I107" s="87">
        <f t="shared" ref="I107" si="146">E107*F107</f>
        <v>0</v>
      </c>
      <c r="J107" s="87">
        <f t="shared" ref="J107" si="147">H107*E107</f>
        <v>0</v>
      </c>
    </row>
    <row r="108" spans="1:10" ht="15" x14ac:dyDescent="0.25">
      <c r="A108" s="112">
        <v>51</v>
      </c>
      <c r="B108" s="42" t="s">
        <v>14</v>
      </c>
      <c r="C108" s="36" t="s">
        <v>14</v>
      </c>
      <c r="D108" s="105"/>
      <c r="E108" s="105"/>
      <c r="F108" s="92"/>
      <c r="G108" s="75"/>
      <c r="H108" s="88"/>
      <c r="I108" s="88"/>
      <c r="J108" s="88"/>
    </row>
    <row r="109" spans="1:10" ht="15" x14ac:dyDescent="0.25">
      <c r="A109" s="111">
        <v>52</v>
      </c>
      <c r="B109" s="33">
        <v>48728</v>
      </c>
      <c r="C109" s="32" t="s">
        <v>520</v>
      </c>
      <c r="D109" s="104" t="s">
        <v>471</v>
      </c>
      <c r="E109" s="104">
        <v>1</v>
      </c>
      <c r="F109" s="91"/>
      <c r="G109" s="74"/>
      <c r="H109" s="87">
        <f t="shared" ref="H109" si="148">F109+F109*G109</f>
        <v>0</v>
      </c>
      <c r="I109" s="87">
        <f t="shared" ref="I109" si="149">E109*F109</f>
        <v>0</v>
      </c>
      <c r="J109" s="87">
        <f t="shared" ref="J109" si="150">H109*E109</f>
        <v>0</v>
      </c>
    </row>
    <row r="110" spans="1:10" ht="15" x14ac:dyDescent="0.25">
      <c r="A110" s="112">
        <v>52</v>
      </c>
      <c r="B110" s="42" t="s">
        <v>14</v>
      </c>
      <c r="C110" s="36" t="s">
        <v>14</v>
      </c>
      <c r="D110" s="105"/>
      <c r="E110" s="105"/>
      <c r="F110" s="92"/>
      <c r="G110" s="75"/>
      <c r="H110" s="88"/>
      <c r="I110" s="88"/>
      <c r="J110" s="88"/>
    </row>
    <row r="111" spans="1:10" ht="15" x14ac:dyDescent="0.25">
      <c r="A111" s="111">
        <v>53</v>
      </c>
      <c r="B111" s="33">
        <v>1195</v>
      </c>
      <c r="C111" s="32" t="s">
        <v>521</v>
      </c>
      <c r="D111" s="104" t="s">
        <v>469</v>
      </c>
      <c r="E111" s="104">
        <v>1</v>
      </c>
      <c r="F111" s="91"/>
      <c r="G111" s="74"/>
      <c r="H111" s="87">
        <f t="shared" ref="H111" si="151">F111+F111*G111</f>
        <v>0</v>
      </c>
      <c r="I111" s="87">
        <f t="shared" ref="I111" si="152">E111*F111</f>
        <v>0</v>
      </c>
      <c r="J111" s="87">
        <f t="shared" ref="J111" si="153">H111*E111</f>
        <v>0</v>
      </c>
    </row>
    <row r="112" spans="1:10" ht="15" x14ac:dyDescent="0.25">
      <c r="A112" s="112">
        <v>53</v>
      </c>
      <c r="B112" s="42" t="s">
        <v>14</v>
      </c>
      <c r="C112" s="36" t="s">
        <v>14</v>
      </c>
      <c r="D112" s="105"/>
      <c r="E112" s="105"/>
      <c r="F112" s="92"/>
      <c r="G112" s="75"/>
      <c r="H112" s="88"/>
      <c r="I112" s="88"/>
      <c r="J112" s="88"/>
    </row>
    <row r="113" spans="1:10" ht="15" x14ac:dyDescent="0.25">
      <c r="A113" s="111">
        <v>54</v>
      </c>
      <c r="B113" s="33">
        <v>208628</v>
      </c>
      <c r="C113" s="32" t="s">
        <v>522</v>
      </c>
      <c r="D113" s="104" t="s">
        <v>469</v>
      </c>
      <c r="E113" s="104">
        <v>1</v>
      </c>
      <c r="F113" s="91"/>
      <c r="G113" s="74"/>
      <c r="H113" s="87">
        <f t="shared" ref="H113" si="154">F113+F113*G113</f>
        <v>0</v>
      </c>
      <c r="I113" s="87">
        <f t="shared" ref="I113" si="155">E113*F113</f>
        <v>0</v>
      </c>
      <c r="J113" s="87">
        <f t="shared" ref="J113" si="156">H113*E113</f>
        <v>0</v>
      </c>
    </row>
    <row r="114" spans="1:10" ht="15" x14ac:dyDescent="0.25">
      <c r="A114" s="112">
        <v>54</v>
      </c>
      <c r="B114" s="42" t="s">
        <v>14</v>
      </c>
      <c r="C114" s="36" t="s">
        <v>14</v>
      </c>
      <c r="D114" s="105"/>
      <c r="E114" s="105"/>
      <c r="F114" s="92"/>
      <c r="G114" s="75"/>
      <c r="H114" s="88"/>
      <c r="I114" s="88"/>
      <c r="J114" s="88"/>
    </row>
    <row r="115" spans="1:10" ht="15" x14ac:dyDescent="0.25">
      <c r="A115" s="111">
        <v>55</v>
      </c>
      <c r="B115" s="33">
        <v>7558</v>
      </c>
      <c r="C115" s="32" t="s">
        <v>523</v>
      </c>
      <c r="D115" s="104" t="s">
        <v>469</v>
      </c>
      <c r="E115" s="46">
        <v>1</v>
      </c>
      <c r="F115" s="91"/>
      <c r="G115" s="74"/>
      <c r="H115" s="87">
        <f t="shared" ref="H115" si="157">F115+F115*G115</f>
        <v>0</v>
      </c>
      <c r="I115" s="87">
        <f t="shared" ref="I115" si="158">E115*F115</f>
        <v>0</v>
      </c>
      <c r="J115" s="87">
        <f t="shared" ref="J115" si="159">H115*E115</f>
        <v>0</v>
      </c>
    </row>
    <row r="116" spans="1:10" ht="15" x14ac:dyDescent="0.25">
      <c r="A116" s="112">
        <v>55</v>
      </c>
      <c r="B116" s="42" t="s">
        <v>14</v>
      </c>
      <c r="C116" s="36" t="s">
        <v>14</v>
      </c>
      <c r="D116" s="105"/>
      <c r="E116" s="47"/>
      <c r="F116" s="92"/>
      <c r="G116" s="75"/>
      <c r="H116" s="88"/>
      <c r="I116" s="88"/>
      <c r="J116" s="88"/>
    </row>
    <row r="117" spans="1:10" ht="15" x14ac:dyDescent="0.25">
      <c r="A117" s="111">
        <v>56</v>
      </c>
      <c r="B117" s="33">
        <v>5207</v>
      </c>
      <c r="C117" s="32" t="s">
        <v>524</v>
      </c>
      <c r="D117" s="104" t="s">
        <v>471</v>
      </c>
      <c r="E117" s="108">
        <v>1</v>
      </c>
      <c r="F117" s="91"/>
      <c r="G117" s="74"/>
      <c r="H117" s="87">
        <f t="shared" ref="H117" si="160">F117+F117*G117</f>
        <v>0</v>
      </c>
      <c r="I117" s="87">
        <f t="shared" ref="I117" si="161">E117*F117</f>
        <v>0</v>
      </c>
      <c r="J117" s="87">
        <f t="shared" ref="J117" si="162">H117*E117</f>
        <v>0</v>
      </c>
    </row>
    <row r="118" spans="1:10" ht="15" x14ac:dyDescent="0.25">
      <c r="A118" s="112">
        <v>56</v>
      </c>
      <c r="B118" s="42" t="s">
        <v>14</v>
      </c>
      <c r="C118" s="36" t="s">
        <v>14</v>
      </c>
      <c r="D118" s="105"/>
      <c r="E118" s="109"/>
      <c r="F118" s="92"/>
      <c r="G118" s="75"/>
      <c r="H118" s="88"/>
      <c r="I118" s="88"/>
      <c r="J118" s="88"/>
    </row>
    <row r="119" spans="1:10" ht="15" x14ac:dyDescent="0.25">
      <c r="A119" s="111">
        <v>57</v>
      </c>
      <c r="B119" s="33">
        <v>10805</v>
      </c>
      <c r="C119" s="32" t="s">
        <v>525</v>
      </c>
      <c r="D119" s="104" t="s">
        <v>471</v>
      </c>
      <c r="E119" s="110">
        <v>1</v>
      </c>
      <c r="F119" s="91"/>
      <c r="G119" s="74"/>
      <c r="H119" s="87">
        <f t="shared" ref="H119" si="163">F119+F119*G119</f>
        <v>0</v>
      </c>
      <c r="I119" s="87">
        <f t="shared" ref="I119" si="164">E119*F119</f>
        <v>0</v>
      </c>
      <c r="J119" s="87">
        <f t="shared" ref="J119" si="165">H119*E119</f>
        <v>0</v>
      </c>
    </row>
    <row r="120" spans="1:10" ht="15" x14ac:dyDescent="0.25">
      <c r="A120" s="112">
        <v>57</v>
      </c>
      <c r="B120" s="42" t="s">
        <v>14</v>
      </c>
      <c r="C120" s="36" t="s">
        <v>14</v>
      </c>
      <c r="D120" s="105"/>
      <c r="E120" s="105"/>
      <c r="F120" s="92"/>
      <c r="G120" s="75"/>
      <c r="H120" s="88"/>
      <c r="I120" s="88"/>
      <c r="J120" s="88"/>
    </row>
    <row r="121" spans="1:10" ht="15" x14ac:dyDescent="0.25">
      <c r="A121" s="111">
        <v>58</v>
      </c>
      <c r="B121" s="33">
        <v>13041</v>
      </c>
      <c r="C121" s="32" t="s">
        <v>526</v>
      </c>
      <c r="D121" s="104" t="s">
        <v>469</v>
      </c>
      <c r="E121" s="104">
        <v>1</v>
      </c>
      <c r="F121" s="91"/>
      <c r="G121" s="74"/>
      <c r="H121" s="87">
        <f t="shared" ref="H121" si="166">F121+F121*G121</f>
        <v>0</v>
      </c>
      <c r="I121" s="87">
        <f t="shared" ref="I121" si="167">E121*F121</f>
        <v>0</v>
      </c>
      <c r="J121" s="87">
        <f t="shared" ref="J121" si="168">H121*E121</f>
        <v>0</v>
      </c>
    </row>
    <row r="122" spans="1:10" ht="15" x14ac:dyDescent="0.25">
      <c r="A122" s="112">
        <v>58</v>
      </c>
      <c r="B122" s="42" t="s">
        <v>14</v>
      </c>
      <c r="C122" s="36" t="s">
        <v>14</v>
      </c>
      <c r="D122" s="105"/>
      <c r="E122" s="105"/>
      <c r="F122" s="92"/>
      <c r="G122" s="75"/>
      <c r="H122" s="88"/>
      <c r="I122" s="88"/>
      <c r="J122" s="88"/>
    </row>
    <row r="123" spans="1:10" ht="15" x14ac:dyDescent="0.25">
      <c r="A123" s="111">
        <v>59</v>
      </c>
      <c r="B123" s="33">
        <v>215655</v>
      </c>
      <c r="C123" s="32" t="s">
        <v>527</v>
      </c>
      <c r="D123" s="104" t="s">
        <v>466</v>
      </c>
      <c r="E123" s="104">
        <v>1</v>
      </c>
      <c r="F123" s="91"/>
      <c r="G123" s="74"/>
      <c r="H123" s="87">
        <f t="shared" ref="H123" si="169">F123+F123*G123</f>
        <v>0</v>
      </c>
      <c r="I123" s="87">
        <f t="shared" ref="I123" si="170">E123*F123</f>
        <v>0</v>
      </c>
      <c r="J123" s="87">
        <f t="shared" ref="J123" si="171">H123*E123</f>
        <v>0</v>
      </c>
    </row>
    <row r="124" spans="1:10" ht="15" x14ac:dyDescent="0.25">
      <c r="A124" s="112">
        <v>59</v>
      </c>
      <c r="B124" s="42" t="s">
        <v>14</v>
      </c>
      <c r="C124" s="36" t="s">
        <v>14</v>
      </c>
      <c r="D124" s="105"/>
      <c r="E124" s="105"/>
      <c r="F124" s="92"/>
      <c r="G124" s="75"/>
      <c r="H124" s="88"/>
      <c r="I124" s="88"/>
      <c r="J124" s="88"/>
    </row>
    <row r="125" spans="1:10" ht="15" x14ac:dyDescent="0.25">
      <c r="A125" s="111">
        <v>60</v>
      </c>
      <c r="B125" s="33">
        <v>33901</v>
      </c>
      <c r="C125" s="32" t="s">
        <v>528</v>
      </c>
      <c r="D125" s="104" t="s">
        <v>471</v>
      </c>
      <c r="E125" s="104">
        <v>1</v>
      </c>
      <c r="F125" s="91"/>
      <c r="G125" s="74"/>
      <c r="H125" s="87">
        <f t="shared" ref="H125" si="172">F125+F125*G125</f>
        <v>0</v>
      </c>
      <c r="I125" s="87">
        <f t="shared" ref="I125" si="173">E125*F125</f>
        <v>0</v>
      </c>
      <c r="J125" s="87">
        <f t="shared" ref="J125" si="174">H125*E125</f>
        <v>0</v>
      </c>
    </row>
    <row r="126" spans="1:10" ht="15" x14ac:dyDescent="0.25">
      <c r="A126" s="112">
        <v>60</v>
      </c>
      <c r="B126" s="42" t="s">
        <v>14</v>
      </c>
      <c r="C126" s="36" t="s">
        <v>14</v>
      </c>
      <c r="D126" s="105"/>
      <c r="E126" s="105"/>
      <c r="F126" s="92"/>
      <c r="G126" s="75"/>
      <c r="H126" s="88"/>
      <c r="I126" s="88"/>
      <c r="J126" s="88"/>
    </row>
    <row r="127" spans="1:10" ht="15" x14ac:dyDescent="0.25">
      <c r="A127" s="111">
        <v>61</v>
      </c>
      <c r="B127" s="33">
        <v>2472</v>
      </c>
      <c r="C127" s="32" t="s">
        <v>529</v>
      </c>
      <c r="D127" s="104" t="s">
        <v>479</v>
      </c>
      <c r="E127" s="104">
        <v>1</v>
      </c>
      <c r="F127" s="91"/>
      <c r="G127" s="74"/>
      <c r="H127" s="87">
        <f t="shared" ref="H127" si="175">F127+F127*G127</f>
        <v>0</v>
      </c>
      <c r="I127" s="87">
        <f t="shared" ref="I127" si="176">E127*F127</f>
        <v>0</v>
      </c>
      <c r="J127" s="87">
        <f t="shared" ref="J127" si="177">H127*E127</f>
        <v>0</v>
      </c>
    </row>
    <row r="128" spans="1:10" ht="15" x14ac:dyDescent="0.25">
      <c r="A128" s="112">
        <v>61</v>
      </c>
      <c r="B128" s="42" t="s">
        <v>14</v>
      </c>
      <c r="C128" s="36" t="s">
        <v>14</v>
      </c>
      <c r="D128" s="105"/>
      <c r="E128" s="105"/>
      <c r="F128" s="92"/>
      <c r="G128" s="75"/>
      <c r="H128" s="88"/>
      <c r="I128" s="88"/>
      <c r="J128" s="88"/>
    </row>
    <row r="129" spans="1:10" ht="15" x14ac:dyDescent="0.25">
      <c r="A129" s="111">
        <v>62</v>
      </c>
      <c r="B129" s="33">
        <v>201611</v>
      </c>
      <c r="C129" s="32" t="s">
        <v>530</v>
      </c>
      <c r="D129" s="104" t="s">
        <v>469</v>
      </c>
      <c r="E129" s="104">
        <v>1</v>
      </c>
      <c r="F129" s="91"/>
      <c r="G129" s="74"/>
      <c r="H129" s="87">
        <f t="shared" ref="H129" si="178">F129+F129*G129</f>
        <v>0</v>
      </c>
      <c r="I129" s="87">
        <f t="shared" ref="I129" si="179">E129*F129</f>
        <v>0</v>
      </c>
      <c r="J129" s="87">
        <f t="shared" ref="J129" si="180">H129*E129</f>
        <v>0</v>
      </c>
    </row>
    <row r="130" spans="1:10" ht="15" x14ac:dyDescent="0.25">
      <c r="A130" s="112">
        <v>62</v>
      </c>
      <c r="B130" s="42" t="s">
        <v>14</v>
      </c>
      <c r="C130" s="36" t="s">
        <v>14</v>
      </c>
      <c r="D130" s="105"/>
      <c r="E130" s="105"/>
      <c r="F130" s="92"/>
      <c r="G130" s="75"/>
      <c r="H130" s="88"/>
      <c r="I130" s="88"/>
      <c r="J130" s="88"/>
    </row>
    <row r="131" spans="1:10" ht="15" x14ac:dyDescent="0.25">
      <c r="A131" s="111">
        <v>63</v>
      </c>
      <c r="B131" s="33">
        <v>24187</v>
      </c>
      <c r="C131" s="32" t="s">
        <v>531</v>
      </c>
      <c r="D131" s="104" t="s">
        <v>469</v>
      </c>
      <c r="E131" s="104">
        <v>1</v>
      </c>
      <c r="F131" s="91"/>
      <c r="G131" s="74"/>
      <c r="H131" s="87">
        <f t="shared" ref="H131" si="181">F131+F131*G131</f>
        <v>0</v>
      </c>
      <c r="I131" s="87">
        <f t="shared" ref="I131" si="182">E131*F131</f>
        <v>0</v>
      </c>
      <c r="J131" s="87">
        <f t="shared" ref="J131" si="183">H131*E131</f>
        <v>0</v>
      </c>
    </row>
    <row r="132" spans="1:10" ht="15" x14ac:dyDescent="0.25">
      <c r="A132" s="112">
        <v>63</v>
      </c>
      <c r="B132" s="42" t="s">
        <v>14</v>
      </c>
      <c r="C132" s="36" t="s">
        <v>14</v>
      </c>
      <c r="D132" s="105"/>
      <c r="E132" s="105"/>
      <c r="F132" s="92"/>
      <c r="G132" s="75"/>
      <c r="H132" s="88"/>
      <c r="I132" s="88"/>
      <c r="J132" s="88"/>
    </row>
    <row r="133" spans="1:10" ht="15" x14ac:dyDescent="0.25">
      <c r="A133" s="111">
        <v>64</v>
      </c>
      <c r="B133" s="33">
        <v>1109</v>
      </c>
      <c r="C133" s="32" t="s">
        <v>532</v>
      </c>
      <c r="D133" s="104" t="s">
        <v>469</v>
      </c>
      <c r="E133" s="104">
        <v>1</v>
      </c>
      <c r="F133" s="91"/>
      <c r="G133" s="74"/>
      <c r="H133" s="87">
        <f t="shared" ref="H133" si="184">F133+F133*G133</f>
        <v>0</v>
      </c>
      <c r="I133" s="87">
        <f t="shared" ref="I133" si="185">E133*F133</f>
        <v>0</v>
      </c>
      <c r="J133" s="87">
        <f t="shared" ref="J133" si="186">H133*E133</f>
        <v>0</v>
      </c>
    </row>
    <row r="134" spans="1:10" ht="15" x14ac:dyDescent="0.25">
      <c r="A134" s="112">
        <v>64</v>
      </c>
      <c r="B134" s="42" t="s">
        <v>14</v>
      </c>
      <c r="C134" s="36" t="s">
        <v>14</v>
      </c>
      <c r="D134" s="105"/>
      <c r="E134" s="105"/>
      <c r="F134" s="92"/>
      <c r="G134" s="75"/>
      <c r="H134" s="88"/>
      <c r="I134" s="88"/>
      <c r="J134" s="88"/>
    </row>
    <row r="135" spans="1:10" ht="15" x14ac:dyDescent="0.25">
      <c r="A135" s="111">
        <v>65</v>
      </c>
      <c r="B135" s="33">
        <v>3696</v>
      </c>
      <c r="C135" s="32" t="s">
        <v>533</v>
      </c>
      <c r="D135" s="104" t="s">
        <v>469</v>
      </c>
      <c r="E135" s="46">
        <v>1</v>
      </c>
      <c r="F135" s="91"/>
      <c r="G135" s="74"/>
      <c r="H135" s="87">
        <f t="shared" ref="H135" si="187">F135+F135*G135</f>
        <v>0</v>
      </c>
      <c r="I135" s="87">
        <f t="shared" ref="I135" si="188">E135*F135</f>
        <v>0</v>
      </c>
      <c r="J135" s="87">
        <f t="shared" ref="J135" si="189">H135*E135</f>
        <v>0</v>
      </c>
    </row>
    <row r="136" spans="1:10" ht="15" x14ac:dyDescent="0.25">
      <c r="A136" s="112">
        <v>65</v>
      </c>
      <c r="B136" s="42" t="s">
        <v>14</v>
      </c>
      <c r="C136" s="36" t="s">
        <v>14</v>
      </c>
      <c r="D136" s="105"/>
      <c r="E136" s="47"/>
      <c r="F136" s="92"/>
      <c r="G136" s="75"/>
      <c r="H136" s="88"/>
      <c r="I136" s="88"/>
      <c r="J136" s="88"/>
    </row>
    <row r="137" spans="1:10" ht="15" x14ac:dyDescent="0.25">
      <c r="A137" s="111">
        <v>66</v>
      </c>
      <c r="B137" s="33">
        <v>10788</v>
      </c>
      <c r="C137" s="32" t="s">
        <v>534</v>
      </c>
      <c r="D137" s="104" t="s">
        <v>471</v>
      </c>
      <c r="E137" s="108">
        <v>1</v>
      </c>
      <c r="F137" s="91"/>
      <c r="G137" s="74"/>
      <c r="H137" s="87">
        <f t="shared" ref="H137" si="190">F137+F137*G137</f>
        <v>0</v>
      </c>
      <c r="I137" s="87">
        <f t="shared" ref="I137" si="191">E137*F137</f>
        <v>0</v>
      </c>
      <c r="J137" s="87">
        <f t="shared" ref="J137" si="192">H137*E137</f>
        <v>0</v>
      </c>
    </row>
    <row r="138" spans="1:10" ht="15" x14ac:dyDescent="0.25">
      <c r="A138" s="112">
        <v>66</v>
      </c>
      <c r="B138" s="42" t="s">
        <v>14</v>
      </c>
      <c r="C138" s="36" t="s">
        <v>14</v>
      </c>
      <c r="D138" s="105"/>
      <c r="E138" s="109"/>
      <c r="F138" s="92"/>
      <c r="G138" s="75"/>
      <c r="H138" s="88"/>
      <c r="I138" s="88"/>
      <c r="J138" s="88"/>
    </row>
    <row r="139" spans="1:10" ht="15" x14ac:dyDescent="0.25">
      <c r="A139" s="111">
        <v>67</v>
      </c>
      <c r="B139" s="33">
        <v>10799</v>
      </c>
      <c r="C139" s="32" t="s">
        <v>535</v>
      </c>
      <c r="D139" s="104" t="s">
        <v>471</v>
      </c>
      <c r="E139" s="110">
        <v>1</v>
      </c>
      <c r="F139" s="91"/>
      <c r="G139" s="74"/>
      <c r="H139" s="87">
        <f t="shared" ref="H139" si="193">F139+F139*G139</f>
        <v>0</v>
      </c>
      <c r="I139" s="87">
        <f t="shared" ref="I139" si="194">E139*F139</f>
        <v>0</v>
      </c>
      <c r="J139" s="87">
        <f t="shared" ref="J139" si="195">H139*E139</f>
        <v>0</v>
      </c>
    </row>
    <row r="140" spans="1:10" ht="15" x14ac:dyDescent="0.25">
      <c r="A140" s="112">
        <v>67</v>
      </c>
      <c r="B140" s="42" t="s">
        <v>14</v>
      </c>
      <c r="C140" s="36" t="s">
        <v>14</v>
      </c>
      <c r="D140" s="105"/>
      <c r="E140" s="105"/>
      <c r="F140" s="92"/>
      <c r="G140" s="75"/>
      <c r="H140" s="88"/>
      <c r="I140" s="88"/>
      <c r="J140" s="88"/>
    </row>
    <row r="141" spans="1:10" ht="15" x14ac:dyDescent="0.25">
      <c r="A141" s="111">
        <v>68</v>
      </c>
      <c r="B141" s="33">
        <v>146600</v>
      </c>
      <c r="C141" s="32" t="s">
        <v>536</v>
      </c>
      <c r="D141" s="104" t="s">
        <v>471</v>
      </c>
      <c r="E141" s="104">
        <v>1</v>
      </c>
      <c r="F141" s="91"/>
      <c r="G141" s="74"/>
      <c r="H141" s="87">
        <f t="shared" ref="H141" si="196">F141+F141*G141</f>
        <v>0</v>
      </c>
      <c r="I141" s="87">
        <f t="shared" ref="I141" si="197">E141*F141</f>
        <v>0</v>
      </c>
      <c r="J141" s="87">
        <f t="shared" ref="J141" si="198">H141*E141</f>
        <v>0</v>
      </c>
    </row>
    <row r="142" spans="1:10" ht="15" x14ac:dyDescent="0.25">
      <c r="A142" s="112">
        <v>68</v>
      </c>
      <c r="B142" s="42" t="s">
        <v>14</v>
      </c>
      <c r="C142" s="36" t="s">
        <v>14</v>
      </c>
      <c r="D142" s="105"/>
      <c r="E142" s="105"/>
      <c r="F142" s="92"/>
      <c r="G142" s="75"/>
      <c r="H142" s="88"/>
      <c r="I142" s="88"/>
      <c r="J142" s="88"/>
    </row>
    <row r="143" spans="1:10" ht="15" x14ac:dyDescent="0.25">
      <c r="A143" s="111">
        <v>69</v>
      </c>
      <c r="B143" s="33">
        <v>3065</v>
      </c>
      <c r="C143" s="32" t="s">
        <v>537</v>
      </c>
      <c r="D143" s="104" t="s">
        <v>471</v>
      </c>
      <c r="E143" s="104">
        <v>1</v>
      </c>
      <c r="F143" s="91"/>
      <c r="G143" s="74"/>
      <c r="H143" s="87">
        <f t="shared" ref="H143" si="199">F143+F143*G143</f>
        <v>0</v>
      </c>
      <c r="I143" s="87">
        <f t="shared" ref="I143" si="200">E143*F143</f>
        <v>0</v>
      </c>
      <c r="J143" s="87">
        <f t="shared" ref="J143" si="201">H143*E143</f>
        <v>0</v>
      </c>
    </row>
    <row r="144" spans="1:10" ht="15" x14ac:dyDescent="0.25">
      <c r="A144" s="112">
        <v>69</v>
      </c>
      <c r="B144" s="42" t="s">
        <v>14</v>
      </c>
      <c r="C144" s="36" t="s">
        <v>14</v>
      </c>
      <c r="D144" s="105"/>
      <c r="E144" s="105"/>
      <c r="F144" s="92"/>
      <c r="G144" s="75"/>
      <c r="H144" s="88"/>
      <c r="I144" s="88"/>
      <c r="J144" s="88"/>
    </row>
    <row r="145" spans="1:10" ht="15" x14ac:dyDescent="0.25">
      <c r="A145" s="111">
        <v>70</v>
      </c>
      <c r="B145" s="33">
        <v>43849</v>
      </c>
      <c r="C145" s="32" t="s">
        <v>538</v>
      </c>
      <c r="D145" s="104" t="s">
        <v>471</v>
      </c>
      <c r="E145" s="104">
        <v>1</v>
      </c>
      <c r="F145" s="91"/>
      <c r="G145" s="74"/>
      <c r="H145" s="87">
        <f t="shared" ref="H145" si="202">F145+F145*G145</f>
        <v>0</v>
      </c>
      <c r="I145" s="87">
        <f t="shared" ref="I145" si="203">E145*F145</f>
        <v>0</v>
      </c>
      <c r="J145" s="87">
        <f t="shared" ref="J145" si="204">H145*E145</f>
        <v>0</v>
      </c>
    </row>
    <row r="146" spans="1:10" ht="15" x14ac:dyDescent="0.25">
      <c r="A146" s="112">
        <v>70</v>
      </c>
      <c r="B146" s="42" t="s">
        <v>14</v>
      </c>
      <c r="C146" s="36" t="s">
        <v>14</v>
      </c>
      <c r="D146" s="105"/>
      <c r="E146" s="105"/>
      <c r="F146" s="92"/>
      <c r="G146" s="75"/>
      <c r="H146" s="88"/>
      <c r="I146" s="88"/>
      <c r="J146" s="88"/>
    </row>
    <row r="147" spans="1:10" ht="15" x14ac:dyDescent="0.25">
      <c r="A147" s="111">
        <v>71</v>
      </c>
      <c r="B147" s="33">
        <v>147902</v>
      </c>
      <c r="C147" s="32" t="s">
        <v>539</v>
      </c>
      <c r="D147" s="104" t="s">
        <v>471</v>
      </c>
      <c r="E147" s="104">
        <v>1</v>
      </c>
      <c r="F147" s="91"/>
      <c r="G147" s="74"/>
      <c r="H147" s="87">
        <f t="shared" ref="H147" si="205">F147+F147*G147</f>
        <v>0</v>
      </c>
      <c r="I147" s="87">
        <f t="shared" ref="I147" si="206">E147*F147</f>
        <v>0</v>
      </c>
      <c r="J147" s="87">
        <f t="shared" ref="J147" si="207">H147*E147</f>
        <v>0</v>
      </c>
    </row>
    <row r="148" spans="1:10" ht="15" x14ac:dyDescent="0.25">
      <c r="A148" s="112">
        <v>71</v>
      </c>
      <c r="B148" s="42" t="s">
        <v>14</v>
      </c>
      <c r="C148" s="36" t="s">
        <v>14</v>
      </c>
      <c r="D148" s="105"/>
      <c r="E148" s="105"/>
      <c r="F148" s="92"/>
      <c r="G148" s="75"/>
      <c r="H148" s="88"/>
      <c r="I148" s="88"/>
      <c r="J148" s="88"/>
    </row>
    <row r="149" spans="1:10" ht="15" x14ac:dyDescent="0.25">
      <c r="A149" s="111">
        <v>72</v>
      </c>
      <c r="B149" s="33">
        <v>1196</v>
      </c>
      <c r="C149" s="32" t="s">
        <v>540</v>
      </c>
      <c r="D149" s="104" t="s">
        <v>469</v>
      </c>
      <c r="E149" s="104">
        <v>1</v>
      </c>
      <c r="F149" s="91"/>
      <c r="G149" s="74"/>
      <c r="H149" s="87">
        <f t="shared" ref="H149" si="208">F149+F149*G149</f>
        <v>0</v>
      </c>
      <c r="I149" s="87">
        <f t="shared" ref="I149" si="209">E149*F149</f>
        <v>0</v>
      </c>
      <c r="J149" s="87">
        <f t="shared" ref="J149" si="210">H149*E149</f>
        <v>0</v>
      </c>
    </row>
    <row r="150" spans="1:10" ht="15" x14ac:dyDescent="0.25">
      <c r="A150" s="112">
        <v>72</v>
      </c>
      <c r="B150" s="42" t="s">
        <v>14</v>
      </c>
      <c r="C150" s="36" t="s">
        <v>14</v>
      </c>
      <c r="D150" s="105"/>
      <c r="E150" s="105"/>
      <c r="F150" s="92"/>
      <c r="G150" s="75"/>
      <c r="H150" s="88"/>
      <c r="I150" s="88"/>
      <c r="J150" s="88"/>
    </row>
    <row r="151" spans="1:10" ht="15" x14ac:dyDescent="0.25">
      <c r="A151" s="111">
        <v>73</v>
      </c>
      <c r="B151" s="33">
        <v>78679</v>
      </c>
      <c r="C151" s="32" t="s">
        <v>541</v>
      </c>
      <c r="D151" s="104" t="s">
        <v>479</v>
      </c>
      <c r="E151" s="104">
        <v>1</v>
      </c>
      <c r="F151" s="91"/>
      <c r="G151" s="74"/>
      <c r="H151" s="87">
        <f t="shared" ref="H151" si="211">F151+F151*G151</f>
        <v>0</v>
      </c>
      <c r="I151" s="87">
        <f t="shared" ref="I151" si="212">E151*F151</f>
        <v>0</v>
      </c>
      <c r="J151" s="87">
        <f t="shared" ref="J151" si="213">H151*E151</f>
        <v>0</v>
      </c>
    </row>
    <row r="152" spans="1:10" ht="15" x14ac:dyDescent="0.25">
      <c r="A152" s="112">
        <v>73</v>
      </c>
      <c r="B152" s="42" t="s">
        <v>14</v>
      </c>
      <c r="C152" s="36" t="s">
        <v>14</v>
      </c>
      <c r="D152" s="105"/>
      <c r="E152" s="105"/>
      <c r="F152" s="92"/>
      <c r="G152" s="75"/>
      <c r="H152" s="88"/>
      <c r="I152" s="88"/>
      <c r="J152" s="88"/>
    </row>
    <row r="153" spans="1:10" ht="15" x14ac:dyDescent="0.25">
      <c r="A153" s="111">
        <v>74</v>
      </c>
      <c r="B153" s="33">
        <v>18834</v>
      </c>
      <c r="C153" s="32" t="s">
        <v>542</v>
      </c>
      <c r="D153" s="104" t="s">
        <v>543</v>
      </c>
      <c r="E153" s="104">
        <v>1</v>
      </c>
      <c r="F153" s="91"/>
      <c r="G153" s="74"/>
      <c r="H153" s="87">
        <f t="shared" ref="H153" si="214">F153+F153*G153</f>
        <v>0</v>
      </c>
      <c r="I153" s="87">
        <f t="shared" ref="I153" si="215">E153*F153</f>
        <v>0</v>
      </c>
      <c r="J153" s="87">
        <f t="shared" ref="J153" si="216">H153*E153</f>
        <v>0</v>
      </c>
    </row>
    <row r="154" spans="1:10" ht="15" x14ac:dyDescent="0.25">
      <c r="A154" s="112">
        <v>74</v>
      </c>
      <c r="B154" s="42" t="s">
        <v>14</v>
      </c>
      <c r="C154" s="36" t="s">
        <v>14</v>
      </c>
      <c r="D154" s="105"/>
      <c r="E154" s="105"/>
      <c r="F154" s="92"/>
      <c r="G154" s="75"/>
      <c r="H154" s="88"/>
      <c r="I154" s="88"/>
      <c r="J154" s="88"/>
    </row>
    <row r="155" spans="1:10" ht="15" x14ac:dyDescent="0.25">
      <c r="A155" s="111">
        <v>75</v>
      </c>
      <c r="B155" s="33">
        <v>45243</v>
      </c>
      <c r="C155" s="32" t="s">
        <v>544</v>
      </c>
      <c r="D155" s="104" t="s">
        <v>485</v>
      </c>
      <c r="E155" s="46">
        <v>1</v>
      </c>
      <c r="F155" s="91"/>
      <c r="G155" s="74"/>
      <c r="H155" s="87">
        <f t="shared" ref="H155" si="217">F155+F155*G155</f>
        <v>0</v>
      </c>
      <c r="I155" s="87">
        <f t="shared" ref="I155" si="218">E155*F155</f>
        <v>0</v>
      </c>
      <c r="J155" s="87">
        <f t="shared" ref="J155" si="219">H155*E155</f>
        <v>0</v>
      </c>
    </row>
    <row r="156" spans="1:10" ht="15" x14ac:dyDescent="0.25">
      <c r="A156" s="112">
        <v>75</v>
      </c>
      <c r="B156" s="42" t="s">
        <v>14</v>
      </c>
      <c r="C156" s="36" t="s">
        <v>14</v>
      </c>
      <c r="D156" s="105"/>
      <c r="E156" s="47"/>
      <c r="F156" s="92"/>
      <c r="G156" s="75"/>
      <c r="H156" s="88"/>
      <c r="I156" s="88"/>
      <c r="J156" s="88"/>
    </row>
    <row r="157" spans="1:10" ht="15" x14ac:dyDescent="0.25">
      <c r="A157" s="111">
        <v>76</v>
      </c>
      <c r="B157" s="33">
        <v>94030</v>
      </c>
      <c r="C157" s="32" t="s">
        <v>545</v>
      </c>
      <c r="D157" s="104" t="s">
        <v>334</v>
      </c>
      <c r="E157" s="108">
        <v>1</v>
      </c>
      <c r="F157" s="91"/>
      <c r="G157" s="74"/>
      <c r="H157" s="87">
        <f t="shared" ref="H157" si="220">F157+F157*G157</f>
        <v>0</v>
      </c>
      <c r="I157" s="87">
        <f t="shared" ref="I157" si="221">E157*F157</f>
        <v>0</v>
      </c>
      <c r="J157" s="87">
        <f t="shared" ref="J157" si="222">H157*E157</f>
        <v>0</v>
      </c>
    </row>
    <row r="158" spans="1:10" ht="15" x14ac:dyDescent="0.25">
      <c r="A158" s="112">
        <v>76</v>
      </c>
      <c r="B158" s="42" t="s">
        <v>14</v>
      </c>
      <c r="C158" s="36" t="s">
        <v>14</v>
      </c>
      <c r="D158" s="105"/>
      <c r="E158" s="109"/>
      <c r="F158" s="92"/>
      <c r="G158" s="75"/>
      <c r="H158" s="88"/>
      <c r="I158" s="88"/>
      <c r="J158" s="88"/>
    </row>
    <row r="159" spans="1:10" ht="15" x14ac:dyDescent="0.25">
      <c r="A159" s="111">
        <v>77</v>
      </c>
      <c r="B159" s="33">
        <v>24326</v>
      </c>
      <c r="C159" s="32" t="s">
        <v>546</v>
      </c>
      <c r="D159" s="104" t="s">
        <v>471</v>
      </c>
      <c r="E159" s="110">
        <v>1</v>
      </c>
      <c r="F159" s="91"/>
      <c r="G159" s="74"/>
      <c r="H159" s="87">
        <f t="shared" ref="H159" si="223">F159+F159*G159</f>
        <v>0</v>
      </c>
      <c r="I159" s="87">
        <f t="shared" ref="I159" si="224">E159*F159</f>
        <v>0</v>
      </c>
      <c r="J159" s="87">
        <f t="shared" ref="J159" si="225">H159*E159</f>
        <v>0</v>
      </c>
    </row>
    <row r="160" spans="1:10" ht="15" x14ac:dyDescent="0.25">
      <c r="A160" s="112">
        <v>77</v>
      </c>
      <c r="B160" s="42" t="s">
        <v>14</v>
      </c>
      <c r="C160" s="36" t="s">
        <v>14</v>
      </c>
      <c r="D160" s="105"/>
      <c r="E160" s="105"/>
      <c r="F160" s="92"/>
      <c r="G160" s="75"/>
      <c r="H160" s="88"/>
      <c r="I160" s="88"/>
      <c r="J160" s="88"/>
    </row>
    <row r="161" spans="1:10" ht="15" x14ac:dyDescent="0.25">
      <c r="A161" s="111">
        <v>78</v>
      </c>
      <c r="B161" s="33">
        <v>78602</v>
      </c>
      <c r="C161" s="32" t="s">
        <v>547</v>
      </c>
      <c r="D161" s="104" t="s">
        <v>485</v>
      </c>
      <c r="E161" s="104">
        <v>1</v>
      </c>
      <c r="F161" s="91"/>
      <c r="G161" s="74"/>
      <c r="H161" s="87">
        <f t="shared" ref="H161" si="226">F161+F161*G161</f>
        <v>0</v>
      </c>
      <c r="I161" s="87">
        <f t="shared" ref="I161" si="227">E161*F161</f>
        <v>0</v>
      </c>
      <c r="J161" s="87">
        <f t="shared" ref="J161" si="228">H161*E161</f>
        <v>0</v>
      </c>
    </row>
    <row r="162" spans="1:10" ht="15" x14ac:dyDescent="0.25">
      <c r="A162" s="112">
        <v>78</v>
      </c>
      <c r="B162" s="42" t="s">
        <v>14</v>
      </c>
      <c r="C162" s="36" t="s">
        <v>14</v>
      </c>
      <c r="D162" s="105"/>
      <c r="E162" s="105"/>
      <c r="F162" s="92"/>
      <c r="G162" s="75"/>
      <c r="H162" s="88"/>
      <c r="I162" s="88"/>
      <c r="J162" s="88"/>
    </row>
    <row r="163" spans="1:10" ht="15" x14ac:dyDescent="0.25">
      <c r="A163" s="111">
        <v>79</v>
      </c>
      <c r="B163" s="33">
        <v>50335</v>
      </c>
      <c r="C163" s="32" t="s">
        <v>548</v>
      </c>
      <c r="D163" s="104" t="s">
        <v>485</v>
      </c>
      <c r="E163" s="104">
        <v>1</v>
      </c>
      <c r="F163" s="91"/>
      <c r="G163" s="74"/>
      <c r="H163" s="87">
        <f t="shared" ref="H163" si="229">F163+F163*G163</f>
        <v>0</v>
      </c>
      <c r="I163" s="87">
        <f t="shared" ref="I163" si="230">E163*F163</f>
        <v>0</v>
      </c>
      <c r="J163" s="87">
        <f t="shared" ref="J163" si="231">H163*E163</f>
        <v>0</v>
      </c>
    </row>
    <row r="164" spans="1:10" ht="15" x14ac:dyDescent="0.25">
      <c r="A164" s="112">
        <v>79</v>
      </c>
      <c r="B164" s="42" t="s">
        <v>14</v>
      </c>
      <c r="C164" s="36" t="s">
        <v>14</v>
      </c>
      <c r="D164" s="105"/>
      <c r="E164" s="105"/>
      <c r="F164" s="92"/>
      <c r="G164" s="75"/>
      <c r="H164" s="88"/>
      <c r="I164" s="88"/>
      <c r="J164" s="88"/>
    </row>
    <row r="165" spans="1:10" ht="15" x14ac:dyDescent="0.25">
      <c r="A165" s="111">
        <v>80</v>
      </c>
      <c r="B165" s="33">
        <v>32481</v>
      </c>
      <c r="C165" s="32" t="s">
        <v>549</v>
      </c>
      <c r="D165" s="104" t="s">
        <v>471</v>
      </c>
      <c r="E165" s="104">
        <v>1</v>
      </c>
      <c r="F165" s="91"/>
      <c r="G165" s="74"/>
      <c r="H165" s="87">
        <f t="shared" ref="H165" si="232">F165+F165*G165</f>
        <v>0</v>
      </c>
      <c r="I165" s="87">
        <f t="shared" ref="I165" si="233">E165*F165</f>
        <v>0</v>
      </c>
      <c r="J165" s="87">
        <f t="shared" ref="J165" si="234">H165*E165</f>
        <v>0</v>
      </c>
    </row>
    <row r="166" spans="1:10" ht="15" x14ac:dyDescent="0.25">
      <c r="A166" s="112">
        <v>80</v>
      </c>
      <c r="B166" s="42" t="s">
        <v>14</v>
      </c>
      <c r="C166" s="36" t="s">
        <v>14</v>
      </c>
      <c r="D166" s="105"/>
      <c r="E166" s="105"/>
      <c r="F166" s="92"/>
      <c r="G166" s="75"/>
      <c r="H166" s="88"/>
      <c r="I166" s="88"/>
      <c r="J166" s="88"/>
    </row>
    <row r="167" spans="1:10" ht="15" x14ac:dyDescent="0.25">
      <c r="A167" s="111">
        <v>81</v>
      </c>
      <c r="B167" s="33">
        <v>24867</v>
      </c>
      <c r="C167" s="32" t="s">
        <v>550</v>
      </c>
      <c r="D167" s="104" t="s">
        <v>469</v>
      </c>
      <c r="E167" s="104">
        <v>1</v>
      </c>
      <c r="F167" s="91"/>
      <c r="G167" s="74"/>
      <c r="H167" s="87">
        <f t="shared" ref="H167" si="235">F167+F167*G167</f>
        <v>0</v>
      </c>
      <c r="I167" s="87">
        <f t="shared" ref="I167" si="236">E167*F167</f>
        <v>0</v>
      </c>
      <c r="J167" s="87">
        <f t="shared" ref="J167" si="237">H167*E167</f>
        <v>0</v>
      </c>
    </row>
    <row r="168" spans="1:10" ht="15" x14ac:dyDescent="0.25">
      <c r="A168" s="112">
        <v>81</v>
      </c>
      <c r="B168" s="42" t="s">
        <v>14</v>
      </c>
      <c r="C168" s="36" t="s">
        <v>14</v>
      </c>
      <c r="D168" s="105"/>
      <c r="E168" s="105"/>
      <c r="F168" s="92"/>
      <c r="G168" s="75"/>
      <c r="H168" s="88"/>
      <c r="I168" s="88"/>
      <c r="J168" s="88"/>
    </row>
    <row r="169" spans="1:10" ht="15" x14ac:dyDescent="0.25">
      <c r="A169" s="111">
        <v>82</v>
      </c>
      <c r="B169" s="33">
        <v>13449</v>
      </c>
      <c r="C169" s="32" t="s">
        <v>551</v>
      </c>
      <c r="D169" s="104" t="s">
        <v>471</v>
      </c>
      <c r="E169" s="104">
        <v>1</v>
      </c>
      <c r="F169" s="91"/>
      <c r="G169" s="74"/>
      <c r="H169" s="87">
        <f t="shared" ref="H169" si="238">F169+F169*G169</f>
        <v>0</v>
      </c>
      <c r="I169" s="87">
        <f t="shared" ref="I169" si="239">E169*F169</f>
        <v>0</v>
      </c>
      <c r="J169" s="87">
        <f t="shared" ref="J169" si="240">H169*E169</f>
        <v>0</v>
      </c>
    </row>
    <row r="170" spans="1:10" ht="15" x14ac:dyDescent="0.25">
      <c r="A170" s="112">
        <v>82</v>
      </c>
      <c r="B170" s="42" t="s">
        <v>14</v>
      </c>
      <c r="C170" s="36" t="s">
        <v>14</v>
      </c>
      <c r="D170" s="105"/>
      <c r="E170" s="105"/>
      <c r="F170" s="92"/>
      <c r="G170" s="75"/>
      <c r="H170" s="88"/>
      <c r="I170" s="88"/>
      <c r="J170" s="88"/>
    </row>
    <row r="171" spans="1:10" ht="15" x14ac:dyDescent="0.25">
      <c r="A171" s="111">
        <v>83</v>
      </c>
      <c r="B171" s="33">
        <v>48804</v>
      </c>
      <c r="C171" s="32" t="s">
        <v>552</v>
      </c>
      <c r="D171" s="104" t="s">
        <v>469</v>
      </c>
      <c r="E171" s="104">
        <v>1</v>
      </c>
      <c r="F171" s="91"/>
      <c r="G171" s="74"/>
      <c r="H171" s="87">
        <f t="shared" ref="H171" si="241">F171+F171*G171</f>
        <v>0</v>
      </c>
      <c r="I171" s="87">
        <f t="shared" ref="I171" si="242">E171*F171</f>
        <v>0</v>
      </c>
      <c r="J171" s="87">
        <f t="shared" ref="J171" si="243">H171*E171</f>
        <v>0</v>
      </c>
    </row>
    <row r="172" spans="1:10" ht="15" x14ac:dyDescent="0.25">
      <c r="A172" s="112">
        <v>83</v>
      </c>
      <c r="B172" s="42" t="s">
        <v>14</v>
      </c>
      <c r="C172" s="36" t="s">
        <v>14</v>
      </c>
      <c r="D172" s="105"/>
      <c r="E172" s="105"/>
      <c r="F172" s="92"/>
      <c r="G172" s="75"/>
      <c r="H172" s="88"/>
      <c r="I172" s="88"/>
      <c r="J172" s="88"/>
    </row>
    <row r="173" spans="1:10" ht="15" x14ac:dyDescent="0.25">
      <c r="A173" s="111">
        <v>84</v>
      </c>
      <c r="B173" s="33">
        <v>24297</v>
      </c>
      <c r="C173" s="32" t="s">
        <v>553</v>
      </c>
      <c r="D173" s="104" t="s">
        <v>471</v>
      </c>
      <c r="E173" s="104">
        <v>1</v>
      </c>
      <c r="F173" s="91"/>
      <c r="G173" s="74"/>
      <c r="H173" s="87">
        <f t="shared" ref="H173" si="244">F173+F173*G173</f>
        <v>0</v>
      </c>
      <c r="I173" s="87">
        <f t="shared" ref="I173" si="245">E173*F173</f>
        <v>0</v>
      </c>
      <c r="J173" s="87">
        <f t="shared" ref="J173" si="246">H173*E173</f>
        <v>0</v>
      </c>
    </row>
    <row r="174" spans="1:10" ht="15" x14ac:dyDescent="0.25">
      <c r="A174" s="112">
        <v>84</v>
      </c>
      <c r="B174" s="42" t="s">
        <v>14</v>
      </c>
      <c r="C174" s="36" t="s">
        <v>14</v>
      </c>
      <c r="D174" s="105"/>
      <c r="E174" s="105"/>
      <c r="F174" s="92"/>
      <c r="G174" s="75"/>
      <c r="H174" s="88"/>
      <c r="I174" s="88"/>
      <c r="J174" s="88"/>
    </row>
    <row r="175" spans="1:10" ht="15" x14ac:dyDescent="0.25">
      <c r="A175" s="111">
        <v>85</v>
      </c>
      <c r="B175" s="33">
        <v>492439</v>
      </c>
      <c r="C175" s="32" t="s">
        <v>554</v>
      </c>
      <c r="D175" s="104" t="s">
        <v>471</v>
      </c>
      <c r="E175" s="46">
        <v>1</v>
      </c>
      <c r="F175" s="91"/>
      <c r="G175" s="74"/>
      <c r="H175" s="87">
        <f t="shared" ref="H175" si="247">F175+F175*G175</f>
        <v>0</v>
      </c>
      <c r="I175" s="87">
        <f t="shared" ref="I175" si="248">E175*F175</f>
        <v>0</v>
      </c>
      <c r="J175" s="87">
        <f t="shared" ref="J175" si="249">H175*E175</f>
        <v>0</v>
      </c>
    </row>
    <row r="176" spans="1:10" ht="15" x14ac:dyDescent="0.25">
      <c r="A176" s="112">
        <v>85</v>
      </c>
      <c r="B176" s="42" t="s">
        <v>14</v>
      </c>
      <c r="C176" s="36" t="s">
        <v>14</v>
      </c>
      <c r="D176" s="105"/>
      <c r="E176" s="47"/>
      <c r="F176" s="92"/>
      <c r="G176" s="75"/>
      <c r="H176" s="88"/>
      <c r="I176" s="88"/>
      <c r="J176" s="88"/>
    </row>
    <row r="177" spans="1:10" ht="30" x14ac:dyDescent="0.25">
      <c r="A177" s="111">
        <v>86</v>
      </c>
      <c r="B177" s="33">
        <v>35784</v>
      </c>
      <c r="C177" s="36" t="s">
        <v>555</v>
      </c>
      <c r="D177" s="104" t="s">
        <v>471</v>
      </c>
      <c r="E177" s="108">
        <v>1</v>
      </c>
      <c r="F177" s="91"/>
      <c r="G177" s="74"/>
      <c r="H177" s="87">
        <f t="shared" ref="H177" si="250">F177+F177*G177</f>
        <v>0</v>
      </c>
      <c r="I177" s="87">
        <f t="shared" ref="I177" si="251">E177*F177</f>
        <v>0</v>
      </c>
      <c r="J177" s="87">
        <f t="shared" ref="J177" si="252">H177*E177</f>
        <v>0</v>
      </c>
    </row>
    <row r="178" spans="1:10" ht="15" x14ac:dyDescent="0.25">
      <c r="A178" s="112">
        <v>86</v>
      </c>
      <c r="B178" s="42" t="s">
        <v>14</v>
      </c>
      <c r="C178" s="36" t="s">
        <v>14</v>
      </c>
      <c r="D178" s="105"/>
      <c r="E178" s="109"/>
      <c r="F178" s="92"/>
      <c r="G178" s="75"/>
      <c r="H178" s="88"/>
      <c r="I178" s="88"/>
      <c r="J178" s="88"/>
    </row>
    <row r="179" spans="1:10" ht="15" x14ac:dyDescent="0.25">
      <c r="A179" s="111">
        <v>87</v>
      </c>
      <c r="B179" s="33" t="s">
        <v>556</v>
      </c>
      <c r="C179" s="32" t="s">
        <v>557</v>
      </c>
      <c r="D179" s="104" t="s">
        <v>558</v>
      </c>
      <c r="E179" s="110">
        <v>1</v>
      </c>
      <c r="F179" s="91"/>
      <c r="G179" s="74"/>
      <c r="H179" s="87">
        <f t="shared" ref="H179" si="253">F179+F179*G179</f>
        <v>0</v>
      </c>
      <c r="I179" s="87">
        <f t="shared" ref="I179" si="254">E179*F179</f>
        <v>0</v>
      </c>
      <c r="J179" s="87">
        <f t="shared" ref="J179" si="255">H179*E179</f>
        <v>0</v>
      </c>
    </row>
    <row r="180" spans="1:10" ht="15" x14ac:dyDescent="0.25">
      <c r="A180" s="112">
        <v>87</v>
      </c>
      <c r="B180" s="42" t="s">
        <v>14</v>
      </c>
      <c r="C180" s="36" t="s">
        <v>14</v>
      </c>
      <c r="D180" s="105"/>
      <c r="E180" s="105"/>
      <c r="F180" s="92"/>
      <c r="G180" s="75"/>
      <c r="H180" s="88"/>
      <c r="I180" s="88"/>
      <c r="J180" s="88"/>
    </row>
    <row r="181" spans="1:10" ht="15" x14ac:dyDescent="0.25">
      <c r="A181" s="111">
        <v>88</v>
      </c>
      <c r="B181" s="33" t="s">
        <v>559</v>
      </c>
      <c r="C181" s="32" t="s">
        <v>560</v>
      </c>
      <c r="D181" s="104" t="s">
        <v>334</v>
      </c>
      <c r="E181" s="104">
        <v>1</v>
      </c>
      <c r="F181" s="91"/>
      <c r="G181" s="74"/>
      <c r="H181" s="87">
        <f t="shared" ref="H181" si="256">F181+F181*G181</f>
        <v>0</v>
      </c>
      <c r="I181" s="87">
        <f t="shared" ref="I181" si="257">E181*F181</f>
        <v>0</v>
      </c>
      <c r="J181" s="87">
        <f t="shared" ref="J181" si="258">H181*E181</f>
        <v>0</v>
      </c>
    </row>
    <row r="182" spans="1:10" ht="15" x14ac:dyDescent="0.25">
      <c r="A182" s="112">
        <v>88</v>
      </c>
      <c r="B182" s="42" t="s">
        <v>14</v>
      </c>
      <c r="C182" s="36" t="s">
        <v>14</v>
      </c>
      <c r="D182" s="105"/>
      <c r="E182" s="105"/>
      <c r="F182" s="92"/>
      <c r="G182" s="75"/>
      <c r="H182" s="88"/>
      <c r="I182" s="88"/>
      <c r="J182" s="88"/>
    </row>
    <row r="183" spans="1:10" ht="15" x14ac:dyDescent="0.25">
      <c r="A183" s="111">
        <v>89</v>
      </c>
      <c r="B183" s="33">
        <v>48596</v>
      </c>
      <c r="C183" s="32" t="s">
        <v>561</v>
      </c>
      <c r="D183" s="104" t="s">
        <v>466</v>
      </c>
      <c r="E183" s="104">
        <v>1</v>
      </c>
      <c r="F183" s="91"/>
      <c r="G183" s="74"/>
      <c r="H183" s="87">
        <f t="shared" ref="H183" si="259">F183+F183*G183</f>
        <v>0</v>
      </c>
      <c r="I183" s="87">
        <f t="shared" ref="I183" si="260">E183*F183</f>
        <v>0</v>
      </c>
      <c r="J183" s="87">
        <f t="shared" ref="J183" si="261">H183*E183</f>
        <v>0</v>
      </c>
    </row>
    <row r="184" spans="1:10" ht="15" x14ac:dyDescent="0.25">
      <c r="A184" s="112">
        <v>89</v>
      </c>
      <c r="B184" s="42" t="s">
        <v>14</v>
      </c>
      <c r="C184" s="36" t="s">
        <v>14</v>
      </c>
      <c r="D184" s="105"/>
      <c r="E184" s="105"/>
      <c r="F184" s="92"/>
      <c r="G184" s="75"/>
      <c r="H184" s="88"/>
      <c r="I184" s="88"/>
      <c r="J184" s="88"/>
    </row>
    <row r="185" spans="1:10" ht="15" x14ac:dyDescent="0.25">
      <c r="A185" s="111">
        <v>90</v>
      </c>
      <c r="B185" s="33" t="s">
        <v>562</v>
      </c>
      <c r="C185" s="32" t="s">
        <v>563</v>
      </c>
      <c r="D185" s="104" t="s">
        <v>479</v>
      </c>
      <c r="E185" s="104">
        <v>1</v>
      </c>
      <c r="F185" s="91"/>
      <c r="G185" s="74"/>
      <c r="H185" s="87">
        <f t="shared" ref="H185" si="262">F185+F185*G185</f>
        <v>0</v>
      </c>
      <c r="I185" s="87">
        <f t="shared" ref="I185" si="263">E185*F185</f>
        <v>0</v>
      </c>
      <c r="J185" s="87">
        <f t="shared" ref="J185" si="264">H185*E185</f>
        <v>0</v>
      </c>
    </row>
    <row r="186" spans="1:10" ht="15" x14ac:dyDescent="0.25">
      <c r="A186" s="112">
        <v>90</v>
      </c>
      <c r="B186" s="42" t="s">
        <v>14</v>
      </c>
      <c r="C186" s="36" t="s">
        <v>14</v>
      </c>
      <c r="D186" s="105"/>
      <c r="E186" s="105"/>
      <c r="F186" s="92"/>
      <c r="G186" s="75"/>
      <c r="H186" s="88"/>
      <c r="I186" s="88"/>
      <c r="J186" s="88"/>
    </row>
    <row r="187" spans="1:10" ht="15" x14ac:dyDescent="0.25">
      <c r="A187" s="111">
        <v>91</v>
      </c>
      <c r="B187" s="33">
        <v>21896</v>
      </c>
      <c r="C187" s="32" t="s">
        <v>564</v>
      </c>
      <c r="D187" s="104" t="s">
        <v>479</v>
      </c>
      <c r="E187" s="104">
        <v>1</v>
      </c>
      <c r="F187" s="91"/>
      <c r="G187" s="74"/>
      <c r="H187" s="87">
        <f t="shared" ref="H187" si="265">F187+F187*G187</f>
        <v>0</v>
      </c>
      <c r="I187" s="87">
        <f t="shared" ref="I187" si="266">E187*F187</f>
        <v>0</v>
      </c>
      <c r="J187" s="87">
        <f t="shared" ref="J187" si="267">H187*E187</f>
        <v>0</v>
      </c>
    </row>
    <row r="188" spans="1:10" ht="15" x14ac:dyDescent="0.25">
      <c r="A188" s="112">
        <v>91</v>
      </c>
      <c r="B188" s="42" t="s">
        <v>14</v>
      </c>
      <c r="C188" s="36" t="s">
        <v>14</v>
      </c>
      <c r="D188" s="105"/>
      <c r="E188" s="105"/>
      <c r="F188" s="92"/>
      <c r="G188" s="75"/>
      <c r="H188" s="88"/>
      <c r="I188" s="88"/>
      <c r="J188" s="88"/>
    </row>
    <row r="189" spans="1:10" ht="15" x14ac:dyDescent="0.25">
      <c r="A189" s="111">
        <v>92</v>
      </c>
      <c r="B189" s="33">
        <v>69253</v>
      </c>
      <c r="C189" s="32" t="s">
        <v>565</v>
      </c>
      <c r="D189" s="104" t="s">
        <v>469</v>
      </c>
      <c r="E189" s="104">
        <v>1</v>
      </c>
      <c r="F189" s="91"/>
      <c r="G189" s="74"/>
      <c r="H189" s="87">
        <f t="shared" ref="H189" si="268">F189+F189*G189</f>
        <v>0</v>
      </c>
      <c r="I189" s="87">
        <f t="shared" ref="I189" si="269">E189*F189</f>
        <v>0</v>
      </c>
      <c r="J189" s="87">
        <f t="shared" ref="J189" si="270">H189*E189</f>
        <v>0</v>
      </c>
    </row>
    <row r="190" spans="1:10" ht="15" x14ac:dyDescent="0.25">
      <c r="A190" s="112">
        <v>92</v>
      </c>
      <c r="B190" s="42" t="s">
        <v>14</v>
      </c>
      <c r="C190" s="36" t="s">
        <v>14</v>
      </c>
      <c r="D190" s="105"/>
      <c r="E190" s="105"/>
      <c r="F190" s="92"/>
      <c r="G190" s="75"/>
      <c r="H190" s="88"/>
      <c r="I190" s="88"/>
      <c r="J190" s="88"/>
    </row>
    <row r="191" spans="1:10" ht="15" x14ac:dyDescent="0.25">
      <c r="A191" s="111">
        <v>93</v>
      </c>
      <c r="B191" s="33">
        <v>235591</v>
      </c>
      <c r="C191" s="32" t="s">
        <v>566</v>
      </c>
      <c r="D191" s="104" t="s">
        <v>471</v>
      </c>
      <c r="E191" s="104">
        <v>1</v>
      </c>
      <c r="F191" s="91"/>
      <c r="G191" s="74"/>
      <c r="H191" s="87">
        <f t="shared" ref="H191" si="271">F191+F191*G191</f>
        <v>0</v>
      </c>
      <c r="I191" s="87">
        <f t="shared" ref="I191" si="272">E191*F191</f>
        <v>0</v>
      </c>
      <c r="J191" s="87">
        <f t="shared" ref="J191" si="273">H191*E191</f>
        <v>0</v>
      </c>
    </row>
    <row r="192" spans="1:10" ht="15" x14ac:dyDescent="0.25">
      <c r="A192" s="112">
        <v>93</v>
      </c>
      <c r="B192" s="42" t="s">
        <v>14</v>
      </c>
      <c r="C192" s="36" t="s">
        <v>14</v>
      </c>
      <c r="D192" s="105"/>
      <c r="E192" s="105"/>
      <c r="F192" s="92"/>
      <c r="G192" s="75"/>
      <c r="H192" s="88"/>
      <c r="I192" s="88"/>
      <c r="J192" s="88"/>
    </row>
    <row r="193" spans="1:10" ht="15" x14ac:dyDescent="0.25">
      <c r="A193" s="111">
        <v>94</v>
      </c>
      <c r="B193" s="33" t="s">
        <v>567</v>
      </c>
      <c r="C193" s="32" t="s">
        <v>568</v>
      </c>
      <c r="D193" s="104" t="s">
        <v>479</v>
      </c>
      <c r="E193" s="104">
        <v>1</v>
      </c>
      <c r="F193" s="91"/>
      <c r="G193" s="74"/>
      <c r="H193" s="87">
        <f t="shared" ref="H193" si="274">F193+F193*G193</f>
        <v>0</v>
      </c>
      <c r="I193" s="87">
        <f t="shared" ref="I193" si="275">E193*F193</f>
        <v>0</v>
      </c>
      <c r="J193" s="87">
        <f t="shared" ref="J193" si="276">H193*E193</f>
        <v>0</v>
      </c>
    </row>
    <row r="194" spans="1:10" ht="15" x14ac:dyDescent="0.25">
      <c r="A194" s="112">
        <v>94</v>
      </c>
      <c r="B194" s="42" t="s">
        <v>14</v>
      </c>
      <c r="C194" s="36" t="s">
        <v>14</v>
      </c>
      <c r="D194" s="105"/>
      <c r="E194" s="105"/>
      <c r="F194" s="92"/>
      <c r="G194" s="75"/>
      <c r="H194" s="88"/>
      <c r="I194" s="88"/>
      <c r="J194" s="88"/>
    </row>
    <row r="195" spans="1:10" ht="30" x14ac:dyDescent="0.25">
      <c r="A195" s="111">
        <v>95</v>
      </c>
      <c r="B195" s="33">
        <v>68020</v>
      </c>
      <c r="C195" s="32" t="s">
        <v>770</v>
      </c>
      <c r="D195" s="104" t="s">
        <v>469</v>
      </c>
      <c r="E195" s="46">
        <v>1</v>
      </c>
      <c r="F195" s="91"/>
      <c r="G195" s="74"/>
      <c r="H195" s="87">
        <f t="shared" ref="H195" si="277">F195+F195*G195</f>
        <v>0</v>
      </c>
      <c r="I195" s="87">
        <f t="shared" ref="I195" si="278">E195*F195</f>
        <v>0</v>
      </c>
      <c r="J195" s="87">
        <f t="shared" ref="J195" si="279">H195*E195</f>
        <v>0</v>
      </c>
    </row>
    <row r="196" spans="1:10" ht="15" x14ac:dyDescent="0.25">
      <c r="A196" s="112">
        <v>95</v>
      </c>
      <c r="B196" s="42" t="s">
        <v>14</v>
      </c>
      <c r="C196" s="36" t="s">
        <v>14</v>
      </c>
      <c r="D196" s="105"/>
      <c r="E196" s="47"/>
      <c r="F196" s="92"/>
      <c r="G196" s="75"/>
      <c r="H196" s="88"/>
      <c r="I196" s="88"/>
      <c r="J196" s="88"/>
    </row>
    <row r="197" spans="1:10" ht="15" x14ac:dyDescent="0.25">
      <c r="A197" s="111">
        <v>96</v>
      </c>
      <c r="B197" s="33">
        <v>3461</v>
      </c>
      <c r="C197" s="32" t="s">
        <v>570</v>
      </c>
      <c r="D197" s="104" t="s">
        <v>479</v>
      </c>
      <c r="E197" s="108">
        <v>1</v>
      </c>
      <c r="F197" s="91"/>
      <c r="G197" s="74"/>
      <c r="H197" s="87">
        <f t="shared" ref="H197" si="280">F197+F197*G197</f>
        <v>0</v>
      </c>
      <c r="I197" s="87">
        <f t="shared" ref="I197" si="281">E197*F197</f>
        <v>0</v>
      </c>
      <c r="J197" s="87">
        <f t="shared" ref="J197" si="282">H197*E197</f>
        <v>0</v>
      </c>
    </row>
    <row r="198" spans="1:10" ht="15" x14ac:dyDescent="0.25">
      <c r="A198" s="112">
        <v>96</v>
      </c>
      <c r="B198" s="42" t="s">
        <v>14</v>
      </c>
      <c r="C198" s="36" t="s">
        <v>14</v>
      </c>
      <c r="D198" s="105"/>
      <c r="E198" s="109"/>
      <c r="F198" s="92"/>
      <c r="G198" s="75"/>
      <c r="H198" s="88"/>
      <c r="I198" s="88"/>
      <c r="J198" s="88"/>
    </row>
    <row r="199" spans="1:10" ht="15" x14ac:dyDescent="0.25">
      <c r="A199" s="111">
        <v>97</v>
      </c>
      <c r="B199" s="35">
        <v>6664</v>
      </c>
      <c r="C199" s="36" t="s">
        <v>571</v>
      </c>
      <c r="D199" s="104" t="s">
        <v>471</v>
      </c>
      <c r="E199" s="110">
        <v>1</v>
      </c>
      <c r="F199" s="91"/>
      <c r="G199" s="74"/>
      <c r="H199" s="87">
        <f t="shared" ref="H199" si="283">F199+F199*G199</f>
        <v>0</v>
      </c>
      <c r="I199" s="87">
        <f t="shared" ref="I199" si="284">E199*F199</f>
        <v>0</v>
      </c>
      <c r="J199" s="87">
        <f t="shared" ref="J199" si="285">H199*E199</f>
        <v>0</v>
      </c>
    </row>
    <row r="200" spans="1:10" ht="15" x14ac:dyDescent="0.25">
      <c r="A200" s="112">
        <v>97</v>
      </c>
      <c r="B200" s="42" t="s">
        <v>14</v>
      </c>
      <c r="C200" s="36" t="s">
        <v>14</v>
      </c>
      <c r="D200" s="105"/>
      <c r="E200" s="105"/>
      <c r="F200" s="92"/>
      <c r="G200" s="75"/>
      <c r="H200" s="88"/>
      <c r="I200" s="88"/>
      <c r="J200" s="88"/>
    </row>
    <row r="201" spans="1:10" ht="15" x14ac:dyDescent="0.25">
      <c r="A201" s="111">
        <v>98</v>
      </c>
      <c r="B201" s="33">
        <v>79132</v>
      </c>
      <c r="C201" s="32" t="s">
        <v>572</v>
      </c>
      <c r="D201" s="104" t="s">
        <v>485</v>
      </c>
      <c r="E201" s="104">
        <v>1</v>
      </c>
      <c r="F201" s="91"/>
      <c r="G201" s="74"/>
      <c r="H201" s="87">
        <f t="shared" ref="H201" si="286">F201+F201*G201</f>
        <v>0</v>
      </c>
      <c r="I201" s="87">
        <f t="shared" ref="I201" si="287">E201*F201</f>
        <v>0</v>
      </c>
      <c r="J201" s="87">
        <f t="shared" ref="J201" si="288">H201*E201</f>
        <v>0</v>
      </c>
    </row>
    <row r="202" spans="1:10" ht="15" x14ac:dyDescent="0.25">
      <c r="A202" s="112">
        <v>98</v>
      </c>
      <c r="B202" s="42" t="s">
        <v>14</v>
      </c>
      <c r="C202" s="36" t="s">
        <v>14</v>
      </c>
      <c r="D202" s="105"/>
      <c r="E202" s="105"/>
      <c r="F202" s="92"/>
      <c r="G202" s="75"/>
      <c r="H202" s="88"/>
      <c r="I202" s="88"/>
      <c r="J202" s="88"/>
    </row>
    <row r="203" spans="1:10" ht="15" x14ac:dyDescent="0.25">
      <c r="A203" s="111">
        <v>99</v>
      </c>
      <c r="B203" s="33">
        <v>94674</v>
      </c>
      <c r="C203" s="32" t="s">
        <v>573</v>
      </c>
      <c r="D203" s="104" t="s">
        <v>469</v>
      </c>
      <c r="E203" s="104">
        <v>1</v>
      </c>
      <c r="F203" s="91"/>
      <c r="G203" s="74"/>
      <c r="H203" s="87">
        <f t="shared" ref="H203" si="289">F203+F203*G203</f>
        <v>0</v>
      </c>
      <c r="I203" s="87">
        <f t="shared" ref="I203" si="290">E203*F203</f>
        <v>0</v>
      </c>
      <c r="J203" s="87">
        <f t="shared" ref="J203" si="291">H203*E203</f>
        <v>0</v>
      </c>
    </row>
    <row r="204" spans="1:10" ht="15" x14ac:dyDescent="0.25">
      <c r="A204" s="112">
        <v>99</v>
      </c>
      <c r="B204" s="42" t="s">
        <v>14</v>
      </c>
      <c r="C204" s="36" t="s">
        <v>14</v>
      </c>
      <c r="D204" s="105"/>
      <c r="E204" s="105"/>
      <c r="F204" s="92"/>
      <c r="G204" s="75"/>
      <c r="H204" s="88"/>
      <c r="I204" s="88"/>
      <c r="J204" s="88"/>
    </row>
    <row r="205" spans="1:10" ht="15" x14ac:dyDescent="0.25">
      <c r="A205" s="111">
        <v>100</v>
      </c>
      <c r="B205" s="33">
        <v>242254</v>
      </c>
      <c r="C205" s="32" t="s">
        <v>574</v>
      </c>
      <c r="D205" s="104" t="s">
        <v>466</v>
      </c>
      <c r="E205" s="104">
        <v>1</v>
      </c>
      <c r="F205" s="91"/>
      <c r="G205" s="74"/>
      <c r="H205" s="87">
        <f t="shared" ref="H205" si="292">F205+F205*G205</f>
        <v>0</v>
      </c>
      <c r="I205" s="87">
        <f t="shared" ref="I205" si="293">E205*F205</f>
        <v>0</v>
      </c>
      <c r="J205" s="87">
        <f t="shared" ref="J205" si="294">H205*E205</f>
        <v>0</v>
      </c>
    </row>
    <row r="206" spans="1:10" ht="15" x14ac:dyDescent="0.25">
      <c r="A206" s="112">
        <v>100</v>
      </c>
      <c r="B206" s="42" t="s">
        <v>14</v>
      </c>
      <c r="C206" s="36" t="s">
        <v>14</v>
      </c>
      <c r="D206" s="105"/>
      <c r="E206" s="105"/>
      <c r="F206" s="92"/>
      <c r="G206" s="75"/>
      <c r="H206" s="88"/>
      <c r="I206" s="88"/>
      <c r="J206" s="88"/>
    </row>
    <row r="207" spans="1:10" ht="15" x14ac:dyDescent="0.25">
      <c r="A207" s="111">
        <v>101</v>
      </c>
      <c r="B207" s="33">
        <v>79004</v>
      </c>
      <c r="C207" s="32" t="s">
        <v>575</v>
      </c>
      <c r="D207" s="104" t="s">
        <v>469</v>
      </c>
      <c r="E207" s="104">
        <v>1</v>
      </c>
      <c r="F207" s="91"/>
      <c r="G207" s="74"/>
      <c r="H207" s="87">
        <f t="shared" ref="H207" si="295">F207+F207*G207</f>
        <v>0</v>
      </c>
      <c r="I207" s="87">
        <f t="shared" ref="I207" si="296">E207*F207</f>
        <v>0</v>
      </c>
      <c r="J207" s="87">
        <f t="shared" ref="J207" si="297">H207*E207</f>
        <v>0</v>
      </c>
    </row>
    <row r="208" spans="1:10" ht="15" x14ac:dyDescent="0.25">
      <c r="A208" s="112">
        <v>101</v>
      </c>
      <c r="B208" s="42" t="s">
        <v>14</v>
      </c>
      <c r="C208" s="36" t="s">
        <v>14</v>
      </c>
      <c r="D208" s="105"/>
      <c r="E208" s="105"/>
      <c r="F208" s="92"/>
      <c r="G208" s="75"/>
      <c r="H208" s="88"/>
      <c r="I208" s="88"/>
      <c r="J208" s="88"/>
    </row>
    <row r="209" spans="1:10" ht="15" x14ac:dyDescent="0.25">
      <c r="A209" s="111">
        <v>102</v>
      </c>
      <c r="B209" s="33">
        <v>79685</v>
      </c>
      <c r="C209" s="32" t="s">
        <v>576</v>
      </c>
      <c r="D209" s="104" t="s">
        <v>485</v>
      </c>
      <c r="E209" s="104">
        <v>1</v>
      </c>
      <c r="F209" s="91"/>
      <c r="G209" s="74"/>
      <c r="H209" s="87">
        <f t="shared" ref="H209" si="298">F209+F209*G209</f>
        <v>0</v>
      </c>
      <c r="I209" s="87">
        <f t="shared" ref="I209" si="299">E209*F209</f>
        <v>0</v>
      </c>
      <c r="J209" s="87">
        <f t="shared" ref="J209" si="300">H209*E209</f>
        <v>0</v>
      </c>
    </row>
    <row r="210" spans="1:10" ht="15" x14ac:dyDescent="0.25">
      <c r="A210" s="112">
        <v>102</v>
      </c>
      <c r="B210" s="42" t="s">
        <v>14</v>
      </c>
      <c r="C210" s="36" t="s">
        <v>14</v>
      </c>
      <c r="D210" s="105"/>
      <c r="E210" s="105"/>
      <c r="F210" s="92"/>
      <c r="G210" s="75"/>
      <c r="H210" s="88"/>
      <c r="I210" s="88"/>
      <c r="J210" s="88"/>
    </row>
    <row r="211" spans="1:10" ht="15" x14ac:dyDescent="0.25">
      <c r="A211" s="111">
        <v>103</v>
      </c>
      <c r="B211" s="33" t="s">
        <v>577</v>
      </c>
      <c r="C211" s="32" t="s">
        <v>578</v>
      </c>
      <c r="D211" s="104" t="s">
        <v>479</v>
      </c>
      <c r="E211" s="104">
        <v>1</v>
      </c>
      <c r="F211" s="91"/>
      <c r="G211" s="74"/>
      <c r="H211" s="87">
        <f t="shared" ref="H211" si="301">F211+F211*G211</f>
        <v>0</v>
      </c>
      <c r="I211" s="87">
        <f t="shared" ref="I211" si="302">E211*F211</f>
        <v>0</v>
      </c>
      <c r="J211" s="87">
        <f t="shared" ref="J211" si="303">H211*E211</f>
        <v>0</v>
      </c>
    </row>
    <row r="212" spans="1:10" ht="15" x14ac:dyDescent="0.25">
      <c r="A212" s="112">
        <v>103</v>
      </c>
      <c r="B212" s="42" t="s">
        <v>14</v>
      </c>
      <c r="C212" s="36" t="s">
        <v>14</v>
      </c>
      <c r="D212" s="105"/>
      <c r="E212" s="105"/>
      <c r="F212" s="92"/>
      <c r="G212" s="75"/>
      <c r="H212" s="88"/>
      <c r="I212" s="88"/>
      <c r="J212" s="88"/>
    </row>
    <row r="213" spans="1:10" ht="15" x14ac:dyDescent="0.25">
      <c r="A213" s="111">
        <v>104</v>
      </c>
      <c r="B213" s="33">
        <v>236798</v>
      </c>
      <c r="C213" s="32" t="s">
        <v>579</v>
      </c>
      <c r="D213" s="104" t="s">
        <v>469</v>
      </c>
      <c r="E213" s="104">
        <v>1</v>
      </c>
      <c r="F213" s="91"/>
      <c r="G213" s="74"/>
      <c r="H213" s="87">
        <f t="shared" ref="H213" si="304">F213+F213*G213</f>
        <v>0</v>
      </c>
      <c r="I213" s="87">
        <f t="shared" ref="I213" si="305">E213*F213</f>
        <v>0</v>
      </c>
      <c r="J213" s="87">
        <f t="shared" ref="J213" si="306">H213*E213</f>
        <v>0</v>
      </c>
    </row>
    <row r="214" spans="1:10" ht="15" x14ac:dyDescent="0.25">
      <c r="A214" s="112">
        <v>104</v>
      </c>
      <c r="B214" s="42" t="s">
        <v>14</v>
      </c>
      <c r="C214" s="36" t="s">
        <v>14</v>
      </c>
      <c r="D214" s="105"/>
      <c r="E214" s="105"/>
      <c r="F214" s="92"/>
      <c r="G214" s="75"/>
      <c r="H214" s="88"/>
      <c r="I214" s="88"/>
      <c r="J214" s="88"/>
    </row>
    <row r="215" spans="1:10" ht="15" x14ac:dyDescent="0.25">
      <c r="A215" s="111">
        <v>105</v>
      </c>
      <c r="B215" s="33">
        <v>91512</v>
      </c>
      <c r="C215" s="32" t="s">
        <v>580</v>
      </c>
      <c r="D215" s="104" t="s">
        <v>471</v>
      </c>
      <c r="E215" s="46">
        <v>1</v>
      </c>
      <c r="F215" s="91"/>
      <c r="G215" s="74"/>
      <c r="H215" s="87">
        <f t="shared" ref="H215" si="307">F215+F215*G215</f>
        <v>0</v>
      </c>
      <c r="I215" s="87">
        <f t="shared" ref="I215" si="308">E215*F215</f>
        <v>0</v>
      </c>
      <c r="J215" s="87">
        <f t="shared" ref="J215" si="309">H215*E215</f>
        <v>0</v>
      </c>
    </row>
    <row r="216" spans="1:10" ht="15" x14ac:dyDescent="0.25">
      <c r="A216" s="112">
        <v>105</v>
      </c>
      <c r="B216" s="42" t="s">
        <v>14</v>
      </c>
      <c r="C216" s="36" t="s">
        <v>14</v>
      </c>
      <c r="D216" s="105"/>
      <c r="E216" s="47"/>
      <c r="F216" s="92"/>
      <c r="G216" s="75"/>
      <c r="H216" s="88"/>
      <c r="I216" s="88"/>
      <c r="J216" s="88"/>
    </row>
    <row r="217" spans="1:10" ht="15" x14ac:dyDescent="0.25">
      <c r="A217" s="111">
        <v>106</v>
      </c>
      <c r="B217" s="33">
        <v>239923</v>
      </c>
      <c r="C217" s="32" t="s">
        <v>581</v>
      </c>
      <c r="D217" s="104" t="s">
        <v>469</v>
      </c>
      <c r="E217" s="108">
        <v>1</v>
      </c>
      <c r="F217" s="91"/>
      <c r="G217" s="74"/>
      <c r="H217" s="87">
        <f t="shared" ref="H217" si="310">F217+F217*G217</f>
        <v>0</v>
      </c>
      <c r="I217" s="87">
        <f t="shared" ref="I217" si="311">E217*F217</f>
        <v>0</v>
      </c>
      <c r="J217" s="87">
        <f t="shared" ref="J217" si="312">H217*E217</f>
        <v>0</v>
      </c>
    </row>
    <row r="218" spans="1:10" ht="15" x14ac:dyDescent="0.25">
      <c r="A218" s="112">
        <v>106</v>
      </c>
      <c r="B218" s="42" t="s">
        <v>14</v>
      </c>
      <c r="C218" s="36" t="s">
        <v>14</v>
      </c>
      <c r="D218" s="105"/>
      <c r="E218" s="109"/>
      <c r="F218" s="92"/>
      <c r="G218" s="75"/>
      <c r="H218" s="88"/>
      <c r="I218" s="88"/>
      <c r="J218" s="88"/>
    </row>
    <row r="219" spans="1:10" ht="15" x14ac:dyDescent="0.25">
      <c r="A219" s="111">
        <v>107</v>
      </c>
      <c r="B219" s="33">
        <v>34279</v>
      </c>
      <c r="C219" s="32" t="s">
        <v>582</v>
      </c>
      <c r="D219" s="104" t="s">
        <v>471</v>
      </c>
      <c r="E219" s="110">
        <v>1</v>
      </c>
      <c r="F219" s="91"/>
      <c r="G219" s="74"/>
      <c r="H219" s="87">
        <f t="shared" ref="H219" si="313">F219+F219*G219</f>
        <v>0</v>
      </c>
      <c r="I219" s="87">
        <f t="shared" ref="I219" si="314">E219*F219</f>
        <v>0</v>
      </c>
      <c r="J219" s="87">
        <f t="shared" ref="J219" si="315">H219*E219</f>
        <v>0</v>
      </c>
    </row>
    <row r="220" spans="1:10" ht="15" x14ac:dyDescent="0.25">
      <c r="A220" s="112">
        <v>107</v>
      </c>
      <c r="B220" s="42" t="s">
        <v>14</v>
      </c>
      <c r="C220" s="36" t="s">
        <v>14</v>
      </c>
      <c r="D220" s="105"/>
      <c r="E220" s="105"/>
      <c r="F220" s="92"/>
      <c r="G220" s="75"/>
      <c r="H220" s="88"/>
      <c r="I220" s="88"/>
      <c r="J220" s="88"/>
    </row>
    <row r="221" spans="1:10" ht="15" x14ac:dyDescent="0.25">
      <c r="A221" s="111">
        <v>108</v>
      </c>
      <c r="B221" s="33">
        <v>6970</v>
      </c>
      <c r="C221" s="32" t="s">
        <v>583</v>
      </c>
      <c r="D221" s="104" t="s">
        <v>485</v>
      </c>
      <c r="E221" s="104">
        <v>1</v>
      </c>
      <c r="F221" s="91"/>
      <c r="G221" s="74"/>
      <c r="H221" s="87">
        <f t="shared" ref="H221" si="316">F221+F221*G221</f>
        <v>0</v>
      </c>
      <c r="I221" s="87">
        <f t="shared" ref="I221" si="317">E221*F221</f>
        <v>0</v>
      </c>
      <c r="J221" s="87">
        <f t="shared" ref="J221" si="318">H221*E221</f>
        <v>0</v>
      </c>
    </row>
    <row r="222" spans="1:10" ht="15" x14ac:dyDescent="0.25">
      <c r="A222" s="112">
        <v>108</v>
      </c>
      <c r="B222" s="42" t="s">
        <v>14</v>
      </c>
      <c r="C222" s="36" t="s">
        <v>14</v>
      </c>
      <c r="D222" s="105"/>
      <c r="E222" s="105"/>
      <c r="F222" s="92"/>
      <c r="G222" s="75"/>
      <c r="H222" s="88"/>
      <c r="I222" s="88"/>
      <c r="J222" s="88"/>
    </row>
    <row r="223" spans="1:10" ht="15" x14ac:dyDescent="0.25">
      <c r="A223" s="111">
        <v>109</v>
      </c>
      <c r="B223" s="33">
        <v>3009</v>
      </c>
      <c r="C223" s="32" t="s">
        <v>584</v>
      </c>
      <c r="D223" s="104" t="s">
        <v>479</v>
      </c>
      <c r="E223" s="104">
        <v>1</v>
      </c>
      <c r="F223" s="91"/>
      <c r="G223" s="74"/>
      <c r="H223" s="87">
        <f t="shared" ref="H223" si="319">F223+F223*G223</f>
        <v>0</v>
      </c>
      <c r="I223" s="87">
        <f t="shared" ref="I223" si="320">E223*F223</f>
        <v>0</v>
      </c>
      <c r="J223" s="87">
        <f t="shared" ref="J223" si="321">H223*E223</f>
        <v>0</v>
      </c>
    </row>
    <row r="224" spans="1:10" ht="15" x14ac:dyDescent="0.25">
      <c r="A224" s="112">
        <v>109</v>
      </c>
      <c r="B224" s="42" t="s">
        <v>14</v>
      </c>
      <c r="C224" s="36" t="s">
        <v>14</v>
      </c>
      <c r="D224" s="105"/>
      <c r="E224" s="105"/>
      <c r="F224" s="92"/>
      <c r="G224" s="75"/>
      <c r="H224" s="88"/>
      <c r="I224" s="88"/>
      <c r="J224" s="88"/>
    </row>
    <row r="225" spans="1:10" ht="15" x14ac:dyDescent="0.25">
      <c r="A225" s="111">
        <v>110</v>
      </c>
      <c r="B225" s="33">
        <v>75220</v>
      </c>
      <c r="C225" s="32" t="s">
        <v>585</v>
      </c>
      <c r="D225" s="104" t="s">
        <v>479</v>
      </c>
      <c r="E225" s="104">
        <v>1</v>
      </c>
      <c r="F225" s="91"/>
      <c r="G225" s="74"/>
      <c r="H225" s="87">
        <f t="shared" ref="H225" si="322">F225+F225*G225</f>
        <v>0</v>
      </c>
      <c r="I225" s="87">
        <f t="shared" ref="I225" si="323">E225*F225</f>
        <v>0</v>
      </c>
      <c r="J225" s="87">
        <f t="shared" ref="J225" si="324">H225*E225</f>
        <v>0</v>
      </c>
    </row>
    <row r="226" spans="1:10" ht="15" x14ac:dyDescent="0.25">
      <c r="A226" s="112">
        <v>110</v>
      </c>
      <c r="B226" s="42" t="s">
        <v>14</v>
      </c>
      <c r="C226" s="36" t="s">
        <v>14</v>
      </c>
      <c r="D226" s="105"/>
      <c r="E226" s="105"/>
      <c r="F226" s="92"/>
      <c r="G226" s="75"/>
      <c r="H226" s="88"/>
      <c r="I226" s="88"/>
      <c r="J226" s="88"/>
    </row>
    <row r="227" spans="1:10" ht="15" x14ac:dyDescent="0.25">
      <c r="A227" s="111">
        <v>111</v>
      </c>
      <c r="B227" s="33">
        <v>14490</v>
      </c>
      <c r="C227" s="32" t="s">
        <v>586</v>
      </c>
      <c r="D227" s="104" t="s">
        <v>466</v>
      </c>
      <c r="E227" s="104">
        <v>1</v>
      </c>
      <c r="F227" s="91"/>
      <c r="G227" s="74"/>
      <c r="H227" s="87">
        <f t="shared" ref="H227" si="325">F227+F227*G227</f>
        <v>0</v>
      </c>
      <c r="I227" s="87">
        <f t="shared" ref="I227" si="326">E227*F227</f>
        <v>0</v>
      </c>
      <c r="J227" s="87">
        <f t="shared" ref="J227" si="327">H227*E227</f>
        <v>0</v>
      </c>
    </row>
    <row r="228" spans="1:10" ht="15" x14ac:dyDescent="0.25">
      <c r="A228" s="112">
        <v>111</v>
      </c>
      <c r="B228" s="42" t="s">
        <v>14</v>
      </c>
      <c r="C228" s="36" t="s">
        <v>14</v>
      </c>
      <c r="D228" s="105"/>
      <c r="E228" s="105"/>
      <c r="F228" s="92"/>
      <c r="G228" s="75"/>
      <c r="H228" s="88"/>
      <c r="I228" s="88"/>
      <c r="J228" s="88"/>
    </row>
    <row r="229" spans="1:10" ht="15" x14ac:dyDescent="0.25">
      <c r="A229" s="111">
        <v>112</v>
      </c>
      <c r="B229" s="33">
        <v>325210</v>
      </c>
      <c r="C229" s="32" t="s">
        <v>587</v>
      </c>
      <c r="D229" s="104" t="s">
        <v>469</v>
      </c>
      <c r="E229" s="104">
        <v>1</v>
      </c>
      <c r="F229" s="91"/>
      <c r="G229" s="74"/>
      <c r="H229" s="87">
        <f t="shared" ref="H229" si="328">F229+F229*G229</f>
        <v>0</v>
      </c>
      <c r="I229" s="87">
        <f t="shared" ref="I229" si="329">E229*F229</f>
        <v>0</v>
      </c>
      <c r="J229" s="87">
        <f t="shared" ref="J229" si="330">H229*E229</f>
        <v>0</v>
      </c>
    </row>
    <row r="230" spans="1:10" ht="15" x14ac:dyDescent="0.25">
      <c r="A230" s="112">
        <v>112</v>
      </c>
      <c r="B230" s="42" t="s">
        <v>14</v>
      </c>
      <c r="C230" s="36" t="s">
        <v>14</v>
      </c>
      <c r="D230" s="105"/>
      <c r="E230" s="105"/>
      <c r="F230" s="92"/>
      <c r="G230" s="75"/>
      <c r="H230" s="88"/>
      <c r="I230" s="88"/>
      <c r="J230" s="88"/>
    </row>
    <row r="231" spans="1:10" ht="15" x14ac:dyDescent="0.25">
      <c r="A231" s="111">
        <v>113</v>
      </c>
      <c r="B231" s="33">
        <v>94532</v>
      </c>
      <c r="C231" s="32" t="s">
        <v>588</v>
      </c>
      <c r="D231" s="104" t="s">
        <v>469</v>
      </c>
      <c r="E231" s="104">
        <v>1</v>
      </c>
      <c r="F231" s="91"/>
      <c r="G231" s="74"/>
      <c r="H231" s="87">
        <f t="shared" ref="H231" si="331">F231+F231*G231</f>
        <v>0</v>
      </c>
      <c r="I231" s="87">
        <f t="shared" ref="I231" si="332">E231*F231</f>
        <v>0</v>
      </c>
      <c r="J231" s="87">
        <f t="shared" ref="J231" si="333">H231*E231</f>
        <v>0</v>
      </c>
    </row>
    <row r="232" spans="1:10" ht="15" x14ac:dyDescent="0.25">
      <c r="A232" s="112">
        <v>113</v>
      </c>
      <c r="B232" s="42" t="s">
        <v>14</v>
      </c>
      <c r="C232" s="36" t="s">
        <v>14</v>
      </c>
      <c r="D232" s="105"/>
      <c r="E232" s="105"/>
      <c r="F232" s="92"/>
      <c r="G232" s="75"/>
      <c r="H232" s="88"/>
      <c r="I232" s="88"/>
      <c r="J232" s="88"/>
    </row>
    <row r="233" spans="1:10" ht="15" x14ac:dyDescent="0.25">
      <c r="A233" s="111">
        <v>114</v>
      </c>
      <c r="B233" s="33" t="s">
        <v>589</v>
      </c>
      <c r="C233" s="32" t="s">
        <v>590</v>
      </c>
      <c r="D233" s="104" t="s">
        <v>479</v>
      </c>
      <c r="E233" s="104">
        <v>1</v>
      </c>
      <c r="F233" s="91"/>
      <c r="G233" s="74"/>
      <c r="H233" s="87">
        <f t="shared" ref="H233" si="334">F233+F233*G233</f>
        <v>0</v>
      </c>
      <c r="I233" s="87">
        <f t="shared" ref="I233" si="335">E233*F233</f>
        <v>0</v>
      </c>
      <c r="J233" s="87">
        <f t="shared" ref="J233" si="336">H233*E233</f>
        <v>0</v>
      </c>
    </row>
    <row r="234" spans="1:10" ht="15" x14ac:dyDescent="0.25">
      <c r="A234" s="112">
        <v>114</v>
      </c>
      <c r="B234" s="42" t="s">
        <v>14</v>
      </c>
      <c r="C234" s="36" t="s">
        <v>14</v>
      </c>
      <c r="D234" s="105"/>
      <c r="E234" s="105"/>
      <c r="F234" s="92"/>
      <c r="G234" s="75"/>
      <c r="H234" s="88"/>
      <c r="I234" s="88"/>
      <c r="J234" s="88"/>
    </row>
    <row r="235" spans="1:10" ht="30" x14ac:dyDescent="0.25">
      <c r="A235" s="111">
        <v>115</v>
      </c>
      <c r="B235" s="35" t="s">
        <v>591</v>
      </c>
      <c r="C235" s="36" t="s">
        <v>592</v>
      </c>
      <c r="D235" s="104" t="s">
        <v>469</v>
      </c>
      <c r="E235" s="46">
        <v>1</v>
      </c>
      <c r="F235" s="91"/>
      <c r="G235" s="74"/>
      <c r="H235" s="87">
        <f t="shared" ref="H235" si="337">F235+F235*G235</f>
        <v>0</v>
      </c>
      <c r="I235" s="87">
        <f t="shared" ref="I235" si="338">E235*F235</f>
        <v>0</v>
      </c>
      <c r="J235" s="87">
        <f t="shared" ref="J235" si="339">H235*E235</f>
        <v>0</v>
      </c>
    </row>
    <row r="236" spans="1:10" ht="15" x14ac:dyDescent="0.25">
      <c r="A236" s="112">
        <v>115</v>
      </c>
      <c r="B236" s="42" t="s">
        <v>14</v>
      </c>
      <c r="C236" s="36" t="s">
        <v>14</v>
      </c>
      <c r="D236" s="105"/>
      <c r="E236" s="47"/>
      <c r="F236" s="92"/>
      <c r="G236" s="75"/>
      <c r="H236" s="88"/>
      <c r="I236" s="88"/>
      <c r="J236" s="88"/>
    </row>
    <row r="237" spans="1:10" ht="15" x14ac:dyDescent="0.25">
      <c r="A237" s="111">
        <v>116</v>
      </c>
      <c r="B237" s="33">
        <v>24316</v>
      </c>
      <c r="C237" s="32" t="s">
        <v>593</v>
      </c>
      <c r="D237" s="104" t="s">
        <v>471</v>
      </c>
      <c r="E237" s="108">
        <v>1</v>
      </c>
      <c r="F237" s="91"/>
      <c r="G237" s="74"/>
      <c r="H237" s="87">
        <f t="shared" ref="H237" si="340">F237+F237*G237</f>
        <v>0</v>
      </c>
      <c r="I237" s="87">
        <f t="shared" ref="I237" si="341">E237*F237</f>
        <v>0</v>
      </c>
      <c r="J237" s="87">
        <f t="shared" ref="J237" si="342">H237*E237</f>
        <v>0</v>
      </c>
    </row>
    <row r="238" spans="1:10" ht="15" x14ac:dyDescent="0.25">
      <c r="A238" s="112">
        <v>116</v>
      </c>
      <c r="B238" s="42" t="s">
        <v>14</v>
      </c>
      <c r="C238" s="36" t="s">
        <v>14</v>
      </c>
      <c r="D238" s="105"/>
      <c r="E238" s="109"/>
      <c r="F238" s="92"/>
      <c r="G238" s="75"/>
      <c r="H238" s="88"/>
      <c r="I238" s="88"/>
      <c r="J238" s="88"/>
    </row>
    <row r="239" spans="1:10" ht="15" x14ac:dyDescent="0.25">
      <c r="A239" s="111">
        <v>117</v>
      </c>
      <c r="B239" s="33">
        <v>10654</v>
      </c>
      <c r="C239" s="32" t="s">
        <v>594</v>
      </c>
      <c r="D239" s="104" t="s">
        <v>479</v>
      </c>
      <c r="E239" s="110">
        <v>1</v>
      </c>
      <c r="F239" s="91"/>
      <c r="G239" s="74"/>
      <c r="H239" s="87">
        <f t="shared" ref="H239" si="343">F239+F239*G239</f>
        <v>0</v>
      </c>
      <c r="I239" s="87">
        <f t="shared" ref="I239" si="344">E239*F239</f>
        <v>0</v>
      </c>
      <c r="J239" s="87">
        <f t="shared" ref="J239" si="345">H239*E239</f>
        <v>0</v>
      </c>
    </row>
    <row r="240" spans="1:10" ht="15" x14ac:dyDescent="0.25">
      <c r="A240" s="112">
        <v>117</v>
      </c>
      <c r="B240" s="42" t="s">
        <v>14</v>
      </c>
      <c r="C240" s="36" t="s">
        <v>14</v>
      </c>
      <c r="D240" s="105"/>
      <c r="E240" s="105"/>
      <c r="F240" s="92"/>
      <c r="G240" s="75"/>
      <c r="H240" s="88"/>
      <c r="I240" s="88"/>
      <c r="J240" s="88"/>
    </row>
    <row r="241" spans="1:10" ht="30" x14ac:dyDescent="0.25">
      <c r="A241" s="111">
        <v>118</v>
      </c>
      <c r="B241" s="35">
        <v>7314</v>
      </c>
      <c r="C241" s="36" t="s">
        <v>595</v>
      </c>
      <c r="D241" s="104" t="s">
        <v>469</v>
      </c>
      <c r="E241" s="104">
        <v>1</v>
      </c>
      <c r="F241" s="91"/>
      <c r="G241" s="74"/>
      <c r="H241" s="87">
        <f t="shared" ref="H241" si="346">F241+F241*G241</f>
        <v>0</v>
      </c>
      <c r="I241" s="87">
        <f t="shared" ref="I241" si="347">E241*F241</f>
        <v>0</v>
      </c>
      <c r="J241" s="87">
        <f t="shared" ref="J241" si="348">H241*E241</f>
        <v>0</v>
      </c>
    </row>
    <row r="242" spans="1:10" ht="15" x14ac:dyDescent="0.25">
      <c r="A242" s="112">
        <v>118</v>
      </c>
      <c r="B242" s="42" t="s">
        <v>14</v>
      </c>
      <c r="C242" s="36" t="s">
        <v>14</v>
      </c>
      <c r="D242" s="105"/>
      <c r="E242" s="105"/>
      <c r="F242" s="92"/>
      <c r="G242" s="75"/>
      <c r="H242" s="88"/>
      <c r="I242" s="88"/>
      <c r="J242" s="88"/>
    </row>
    <row r="243" spans="1:10" ht="15" x14ac:dyDescent="0.25">
      <c r="A243" s="111">
        <v>119</v>
      </c>
      <c r="B243" s="33">
        <v>13717</v>
      </c>
      <c r="C243" s="32" t="s">
        <v>596</v>
      </c>
      <c r="D243" s="104" t="s">
        <v>466</v>
      </c>
      <c r="E243" s="104">
        <v>1</v>
      </c>
      <c r="F243" s="91"/>
      <c r="G243" s="74"/>
      <c r="H243" s="87">
        <f t="shared" ref="H243" si="349">F243+F243*G243</f>
        <v>0</v>
      </c>
      <c r="I243" s="87">
        <f t="shared" ref="I243" si="350">E243*F243</f>
        <v>0</v>
      </c>
      <c r="J243" s="87">
        <f t="shared" ref="J243" si="351">H243*E243</f>
        <v>0</v>
      </c>
    </row>
    <row r="244" spans="1:10" ht="15" x14ac:dyDescent="0.25">
      <c r="A244" s="112">
        <v>119</v>
      </c>
      <c r="B244" s="42" t="s">
        <v>14</v>
      </c>
      <c r="C244" s="36" t="s">
        <v>14</v>
      </c>
      <c r="D244" s="105"/>
      <c r="E244" s="105"/>
      <c r="F244" s="92"/>
      <c r="G244" s="75"/>
      <c r="H244" s="88"/>
      <c r="I244" s="88"/>
      <c r="J244" s="88"/>
    </row>
    <row r="245" spans="1:10" ht="15" x14ac:dyDescent="0.25">
      <c r="A245" s="111">
        <v>120</v>
      </c>
      <c r="B245" s="33">
        <v>32744</v>
      </c>
      <c r="C245" s="32" t="s">
        <v>597</v>
      </c>
      <c r="D245" s="104" t="s">
        <v>479</v>
      </c>
      <c r="E245" s="104">
        <v>1</v>
      </c>
      <c r="F245" s="91"/>
      <c r="G245" s="74"/>
      <c r="H245" s="87">
        <f t="shared" ref="H245" si="352">F245+F245*G245</f>
        <v>0</v>
      </c>
      <c r="I245" s="87">
        <f t="shared" ref="I245" si="353">E245*F245</f>
        <v>0</v>
      </c>
      <c r="J245" s="87">
        <f t="shared" ref="J245" si="354">H245*E245</f>
        <v>0</v>
      </c>
    </row>
    <row r="246" spans="1:10" ht="15" x14ac:dyDescent="0.25">
      <c r="A246" s="112">
        <v>120</v>
      </c>
      <c r="B246" s="42" t="s">
        <v>14</v>
      </c>
      <c r="C246" s="36" t="s">
        <v>14</v>
      </c>
      <c r="D246" s="105"/>
      <c r="E246" s="105"/>
      <c r="F246" s="92"/>
      <c r="G246" s="75"/>
      <c r="H246" s="88"/>
      <c r="I246" s="88"/>
      <c r="J246" s="88"/>
    </row>
    <row r="247" spans="1:10" ht="15" x14ac:dyDescent="0.25">
      <c r="A247" s="111">
        <v>121</v>
      </c>
      <c r="B247" s="33" t="s">
        <v>598</v>
      </c>
      <c r="C247" s="32" t="s">
        <v>599</v>
      </c>
      <c r="D247" s="104" t="s">
        <v>469</v>
      </c>
      <c r="E247" s="104">
        <v>1</v>
      </c>
      <c r="F247" s="91"/>
      <c r="G247" s="74"/>
      <c r="H247" s="87">
        <f t="shared" ref="H247" si="355">F247+F247*G247</f>
        <v>0</v>
      </c>
      <c r="I247" s="87">
        <f t="shared" ref="I247" si="356">E247*F247</f>
        <v>0</v>
      </c>
      <c r="J247" s="87">
        <f t="shared" ref="J247" si="357">H247*E247</f>
        <v>0</v>
      </c>
    </row>
    <row r="248" spans="1:10" ht="15" x14ac:dyDescent="0.25">
      <c r="A248" s="112">
        <v>121</v>
      </c>
      <c r="B248" s="42" t="s">
        <v>14</v>
      </c>
      <c r="C248" s="36" t="s">
        <v>14</v>
      </c>
      <c r="D248" s="105"/>
      <c r="E248" s="105"/>
      <c r="F248" s="92"/>
      <c r="G248" s="75"/>
      <c r="H248" s="88"/>
      <c r="I248" s="88"/>
      <c r="J248" s="88"/>
    </row>
    <row r="249" spans="1:10" ht="15" x14ac:dyDescent="0.25">
      <c r="A249" s="111">
        <v>122</v>
      </c>
      <c r="B249" s="33">
        <v>7271</v>
      </c>
      <c r="C249" s="32" t="s">
        <v>600</v>
      </c>
      <c r="D249" s="104" t="s">
        <v>469</v>
      </c>
      <c r="E249" s="104">
        <v>1</v>
      </c>
      <c r="F249" s="91"/>
      <c r="G249" s="74"/>
      <c r="H249" s="87">
        <f t="shared" ref="H249" si="358">F249+F249*G249</f>
        <v>0</v>
      </c>
      <c r="I249" s="87">
        <f t="shared" ref="I249" si="359">E249*F249</f>
        <v>0</v>
      </c>
      <c r="J249" s="87">
        <f t="shared" ref="J249" si="360">H249*E249</f>
        <v>0</v>
      </c>
    </row>
    <row r="250" spans="1:10" ht="15" x14ac:dyDescent="0.25">
      <c r="A250" s="112">
        <v>122</v>
      </c>
      <c r="B250" s="42" t="s">
        <v>14</v>
      </c>
      <c r="C250" s="36" t="s">
        <v>14</v>
      </c>
      <c r="D250" s="105"/>
      <c r="E250" s="105"/>
      <c r="F250" s="92"/>
      <c r="G250" s="75"/>
      <c r="H250" s="88"/>
      <c r="I250" s="88"/>
      <c r="J250" s="88"/>
    </row>
    <row r="251" spans="1:10" ht="15" x14ac:dyDescent="0.25">
      <c r="A251" s="111">
        <v>123</v>
      </c>
      <c r="B251" s="33">
        <v>3328</v>
      </c>
      <c r="C251" s="32" t="s">
        <v>601</v>
      </c>
      <c r="D251" s="104" t="s">
        <v>479</v>
      </c>
      <c r="E251" s="104">
        <v>1</v>
      </c>
      <c r="F251" s="91"/>
      <c r="G251" s="74"/>
      <c r="H251" s="87">
        <f t="shared" ref="H251" si="361">F251+F251*G251</f>
        <v>0</v>
      </c>
      <c r="I251" s="87">
        <f t="shared" ref="I251" si="362">E251*F251</f>
        <v>0</v>
      </c>
      <c r="J251" s="87">
        <f t="shared" ref="J251" si="363">H251*E251</f>
        <v>0</v>
      </c>
    </row>
    <row r="252" spans="1:10" ht="15" x14ac:dyDescent="0.25">
      <c r="A252" s="112">
        <v>123</v>
      </c>
      <c r="B252" s="42" t="s">
        <v>14</v>
      </c>
      <c r="C252" s="36" t="s">
        <v>14</v>
      </c>
      <c r="D252" s="105"/>
      <c r="E252" s="105"/>
      <c r="F252" s="92"/>
      <c r="G252" s="75"/>
      <c r="H252" s="88"/>
      <c r="I252" s="88"/>
      <c r="J252" s="88"/>
    </row>
    <row r="253" spans="1:10" ht="15" x14ac:dyDescent="0.25">
      <c r="A253" s="111">
        <v>124</v>
      </c>
      <c r="B253" s="33">
        <v>7685</v>
      </c>
      <c r="C253" s="32" t="s">
        <v>602</v>
      </c>
      <c r="D253" s="104" t="s">
        <v>469</v>
      </c>
      <c r="E253" s="104">
        <v>1</v>
      </c>
      <c r="F253" s="91"/>
      <c r="G253" s="74"/>
      <c r="H253" s="87">
        <f t="shared" ref="H253" si="364">F253+F253*G253</f>
        <v>0</v>
      </c>
      <c r="I253" s="87">
        <f t="shared" ref="I253" si="365">E253*F253</f>
        <v>0</v>
      </c>
      <c r="J253" s="87">
        <f t="shared" ref="J253" si="366">H253*E253</f>
        <v>0</v>
      </c>
    </row>
    <row r="254" spans="1:10" ht="15" x14ac:dyDescent="0.25">
      <c r="A254" s="112">
        <v>124</v>
      </c>
      <c r="B254" s="42" t="s">
        <v>14</v>
      </c>
      <c r="C254" s="36" t="s">
        <v>14</v>
      </c>
      <c r="D254" s="105"/>
      <c r="E254" s="105"/>
      <c r="F254" s="92"/>
      <c r="G254" s="75"/>
      <c r="H254" s="88"/>
      <c r="I254" s="88"/>
      <c r="J254" s="88"/>
    </row>
    <row r="255" spans="1:10" ht="15" x14ac:dyDescent="0.25">
      <c r="A255" s="111">
        <v>125</v>
      </c>
      <c r="B255" s="33">
        <v>5419</v>
      </c>
      <c r="C255" s="32" t="s">
        <v>603</v>
      </c>
      <c r="D255" s="104" t="s">
        <v>479</v>
      </c>
      <c r="E255" s="46">
        <v>1</v>
      </c>
      <c r="F255" s="91"/>
      <c r="G255" s="74"/>
      <c r="H255" s="87">
        <f t="shared" ref="H255" si="367">F255+F255*G255</f>
        <v>0</v>
      </c>
      <c r="I255" s="87">
        <f t="shared" ref="I255" si="368">E255*F255</f>
        <v>0</v>
      </c>
      <c r="J255" s="87">
        <f t="shared" ref="J255" si="369">H255*E255</f>
        <v>0</v>
      </c>
    </row>
    <row r="256" spans="1:10" ht="15" x14ac:dyDescent="0.25">
      <c r="A256" s="112">
        <v>125</v>
      </c>
      <c r="B256" s="42" t="s">
        <v>14</v>
      </c>
      <c r="C256" s="36" t="s">
        <v>14</v>
      </c>
      <c r="D256" s="105"/>
      <c r="E256" s="47"/>
      <c r="F256" s="92"/>
      <c r="G256" s="75"/>
      <c r="H256" s="88"/>
      <c r="I256" s="88"/>
      <c r="J256" s="88"/>
    </row>
    <row r="257" spans="1:10" ht="15" x14ac:dyDescent="0.25">
      <c r="A257" s="111">
        <v>126</v>
      </c>
      <c r="B257" s="33">
        <v>7268</v>
      </c>
      <c r="C257" s="32" t="s">
        <v>604</v>
      </c>
      <c r="D257" s="104" t="s">
        <v>469</v>
      </c>
      <c r="E257" s="108">
        <v>1</v>
      </c>
      <c r="F257" s="91"/>
      <c r="G257" s="74"/>
      <c r="H257" s="87">
        <f t="shared" ref="H257" si="370">F257+F257*G257</f>
        <v>0</v>
      </c>
      <c r="I257" s="87">
        <f t="shared" ref="I257" si="371">E257*F257</f>
        <v>0</v>
      </c>
      <c r="J257" s="87">
        <f t="shared" ref="J257" si="372">H257*E257</f>
        <v>0</v>
      </c>
    </row>
    <row r="258" spans="1:10" ht="15" x14ac:dyDescent="0.25">
      <c r="A258" s="112">
        <v>126</v>
      </c>
      <c r="B258" s="42" t="s">
        <v>14</v>
      </c>
      <c r="C258" s="36" t="s">
        <v>14</v>
      </c>
      <c r="D258" s="105"/>
      <c r="E258" s="109"/>
      <c r="F258" s="92"/>
      <c r="G258" s="75"/>
      <c r="H258" s="88"/>
      <c r="I258" s="88"/>
      <c r="J258" s="88"/>
    </row>
    <row r="259" spans="1:10" ht="15" x14ac:dyDescent="0.25">
      <c r="A259" s="111">
        <v>127</v>
      </c>
      <c r="B259" s="33">
        <v>5425</v>
      </c>
      <c r="C259" s="32" t="s">
        <v>605</v>
      </c>
      <c r="D259" s="104" t="s">
        <v>606</v>
      </c>
      <c r="E259" s="110">
        <v>1</v>
      </c>
      <c r="F259" s="91"/>
      <c r="G259" s="74"/>
      <c r="H259" s="87">
        <f t="shared" ref="H259" si="373">F259+F259*G259</f>
        <v>0</v>
      </c>
      <c r="I259" s="87">
        <f t="shared" ref="I259" si="374">E259*F259</f>
        <v>0</v>
      </c>
      <c r="J259" s="87">
        <f t="shared" ref="J259" si="375">H259*E259</f>
        <v>0</v>
      </c>
    </row>
    <row r="260" spans="1:10" ht="15" x14ac:dyDescent="0.25">
      <c r="A260" s="112">
        <v>127</v>
      </c>
      <c r="B260" s="42" t="s">
        <v>14</v>
      </c>
      <c r="C260" s="36" t="s">
        <v>14</v>
      </c>
      <c r="D260" s="105"/>
      <c r="E260" s="105"/>
      <c r="F260" s="92"/>
      <c r="G260" s="75"/>
      <c r="H260" s="88"/>
      <c r="I260" s="88"/>
      <c r="J260" s="88"/>
    </row>
    <row r="261" spans="1:10" ht="15" x14ac:dyDescent="0.25">
      <c r="A261" s="111">
        <v>128</v>
      </c>
      <c r="B261" s="33">
        <v>51131</v>
      </c>
      <c r="C261" s="32" t="s">
        <v>607</v>
      </c>
      <c r="D261" s="104" t="s">
        <v>469</v>
      </c>
      <c r="E261" s="104">
        <v>1</v>
      </c>
      <c r="F261" s="91"/>
      <c r="G261" s="74"/>
      <c r="H261" s="87">
        <f t="shared" ref="H261" si="376">F261+F261*G261</f>
        <v>0</v>
      </c>
      <c r="I261" s="87">
        <f t="shared" ref="I261" si="377">E261*F261</f>
        <v>0</v>
      </c>
      <c r="J261" s="87">
        <f t="shared" ref="J261" si="378">H261*E261</f>
        <v>0</v>
      </c>
    </row>
    <row r="262" spans="1:10" ht="15" x14ac:dyDescent="0.25">
      <c r="A262" s="112">
        <v>128</v>
      </c>
      <c r="B262" s="42" t="s">
        <v>14</v>
      </c>
      <c r="C262" s="36" t="s">
        <v>14</v>
      </c>
      <c r="D262" s="105"/>
      <c r="E262" s="105"/>
      <c r="F262" s="92"/>
      <c r="G262" s="75"/>
      <c r="H262" s="88"/>
      <c r="I262" s="88"/>
      <c r="J262" s="88"/>
    </row>
    <row r="263" spans="1:10" ht="15" x14ac:dyDescent="0.25">
      <c r="A263" s="111">
        <v>129</v>
      </c>
      <c r="B263" s="33" t="s">
        <v>608</v>
      </c>
      <c r="C263" s="32" t="s">
        <v>609</v>
      </c>
      <c r="D263" s="104" t="s">
        <v>479</v>
      </c>
      <c r="E263" s="104">
        <v>1</v>
      </c>
      <c r="F263" s="91"/>
      <c r="G263" s="74"/>
      <c r="H263" s="87">
        <f t="shared" ref="H263" si="379">F263+F263*G263</f>
        <v>0</v>
      </c>
      <c r="I263" s="87">
        <f t="shared" ref="I263" si="380">E263*F263</f>
        <v>0</v>
      </c>
      <c r="J263" s="87">
        <f t="shared" ref="J263" si="381">H263*E263</f>
        <v>0</v>
      </c>
    </row>
    <row r="264" spans="1:10" ht="15" x14ac:dyDescent="0.25">
      <c r="A264" s="112">
        <v>129</v>
      </c>
      <c r="B264" s="42" t="s">
        <v>14</v>
      </c>
      <c r="C264" s="36" t="s">
        <v>14</v>
      </c>
      <c r="D264" s="105"/>
      <c r="E264" s="105"/>
      <c r="F264" s="92"/>
      <c r="G264" s="75"/>
      <c r="H264" s="88"/>
      <c r="I264" s="88"/>
      <c r="J264" s="88"/>
    </row>
    <row r="265" spans="1:10" ht="15" x14ac:dyDescent="0.25">
      <c r="A265" s="111">
        <v>130</v>
      </c>
      <c r="B265" s="33">
        <v>1512</v>
      </c>
      <c r="C265" s="32" t="s">
        <v>610</v>
      </c>
      <c r="D265" s="104" t="s">
        <v>479</v>
      </c>
      <c r="E265" s="104">
        <v>1</v>
      </c>
      <c r="F265" s="91"/>
      <c r="G265" s="74"/>
      <c r="H265" s="87">
        <f t="shared" ref="H265" si="382">F265+F265*G265</f>
        <v>0</v>
      </c>
      <c r="I265" s="87">
        <f t="shared" ref="I265" si="383">E265*F265</f>
        <v>0</v>
      </c>
      <c r="J265" s="87">
        <f t="shared" ref="J265" si="384">H265*E265</f>
        <v>0</v>
      </c>
    </row>
    <row r="266" spans="1:10" ht="15" x14ac:dyDescent="0.25">
      <c r="A266" s="112">
        <v>130</v>
      </c>
      <c r="B266" s="42" t="s">
        <v>14</v>
      </c>
      <c r="C266" s="36" t="s">
        <v>14</v>
      </c>
      <c r="D266" s="105"/>
      <c r="E266" s="105"/>
      <c r="F266" s="92"/>
      <c r="G266" s="75"/>
      <c r="H266" s="88"/>
      <c r="I266" s="88"/>
      <c r="J266" s="88"/>
    </row>
    <row r="267" spans="1:10" ht="15" x14ac:dyDescent="0.25">
      <c r="A267" s="111">
        <v>131</v>
      </c>
      <c r="B267" s="33">
        <v>3281</v>
      </c>
      <c r="C267" s="32" t="s">
        <v>611</v>
      </c>
      <c r="D267" s="104" t="s">
        <v>479</v>
      </c>
      <c r="E267" s="104">
        <v>1</v>
      </c>
      <c r="F267" s="91"/>
      <c r="G267" s="74"/>
      <c r="H267" s="87">
        <f t="shared" ref="H267" si="385">F267+F267*G267</f>
        <v>0</v>
      </c>
      <c r="I267" s="87">
        <f t="shared" ref="I267" si="386">E267*F267</f>
        <v>0</v>
      </c>
      <c r="J267" s="87">
        <f t="shared" ref="J267" si="387">H267*E267</f>
        <v>0</v>
      </c>
    </row>
    <row r="268" spans="1:10" ht="15" x14ac:dyDescent="0.25">
      <c r="A268" s="112">
        <v>131</v>
      </c>
      <c r="B268" s="42" t="s">
        <v>14</v>
      </c>
      <c r="C268" s="36" t="s">
        <v>14</v>
      </c>
      <c r="D268" s="105"/>
      <c r="E268" s="105"/>
      <c r="F268" s="92"/>
      <c r="G268" s="75"/>
      <c r="H268" s="88"/>
      <c r="I268" s="88"/>
      <c r="J268" s="88"/>
    </row>
    <row r="269" spans="1:10" ht="26.25" customHeight="1" x14ac:dyDescent="0.25">
      <c r="A269" s="111">
        <v>132</v>
      </c>
      <c r="B269" s="33">
        <v>93939</v>
      </c>
      <c r="C269" s="32" t="s">
        <v>612</v>
      </c>
      <c r="D269" s="104" t="s">
        <v>466</v>
      </c>
      <c r="E269" s="104">
        <v>1</v>
      </c>
      <c r="F269" s="91"/>
      <c r="G269" s="74"/>
      <c r="H269" s="87">
        <f t="shared" ref="H269" si="388">F269+F269*G269</f>
        <v>0</v>
      </c>
      <c r="I269" s="87">
        <f t="shared" ref="I269" si="389">E269*F269</f>
        <v>0</v>
      </c>
      <c r="J269" s="87">
        <f t="shared" ref="J269" si="390">H269*E269</f>
        <v>0</v>
      </c>
    </row>
    <row r="270" spans="1:10" ht="15" x14ac:dyDescent="0.25">
      <c r="A270" s="112">
        <v>132</v>
      </c>
      <c r="B270" s="42" t="s">
        <v>14</v>
      </c>
      <c r="C270" s="36" t="s">
        <v>14</v>
      </c>
      <c r="D270" s="105"/>
      <c r="E270" s="105"/>
      <c r="F270" s="92"/>
      <c r="G270" s="75"/>
      <c r="H270" s="88"/>
      <c r="I270" s="88"/>
      <c r="J270" s="88"/>
    </row>
    <row r="271" spans="1:10" ht="15" x14ac:dyDescent="0.25">
      <c r="A271" s="111">
        <v>133</v>
      </c>
      <c r="B271" s="33" t="s">
        <v>613</v>
      </c>
      <c r="C271" s="32" t="s">
        <v>614</v>
      </c>
      <c r="D271" s="104" t="s">
        <v>334</v>
      </c>
      <c r="E271" s="104">
        <v>1</v>
      </c>
      <c r="F271" s="91"/>
      <c r="G271" s="74"/>
      <c r="H271" s="87">
        <f t="shared" ref="H271" si="391">F271+F271*G271</f>
        <v>0</v>
      </c>
      <c r="I271" s="87">
        <f t="shared" ref="I271" si="392">E271*F271</f>
        <v>0</v>
      </c>
      <c r="J271" s="87">
        <f t="shared" ref="J271" si="393">H271*E271</f>
        <v>0</v>
      </c>
    </row>
    <row r="272" spans="1:10" ht="15" x14ac:dyDescent="0.25">
      <c r="A272" s="112">
        <v>133</v>
      </c>
      <c r="B272" s="42" t="s">
        <v>14</v>
      </c>
      <c r="C272" s="36" t="s">
        <v>14</v>
      </c>
      <c r="D272" s="105"/>
      <c r="E272" s="105"/>
      <c r="F272" s="92"/>
      <c r="G272" s="75"/>
      <c r="H272" s="88"/>
      <c r="I272" s="88"/>
      <c r="J272" s="88"/>
    </row>
    <row r="273" spans="1:10" ht="15" x14ac:dyDescent="0.25">
      <c r="A273" s="111">
        <v>134</v>
      </c>
      <c r="B273" s="33" t="s">
        <v>615</v>
      </c>
      <c r="C273" s="32" t="s">
        <v>616</v>
      </c>
      <c r="D273" s="104" t="s">
        <v>606</v>
      </c>
      <c r="E273" s="104">
        <v>1</v>
      </c>
      <c r="F273" s="91"/>
      <c r="G273" s="74"/>
      <c r="H273" s="87">
        <f t="shared" ref="H273" si="394">F273+F273*G273</f>
        <v>0</v>
      </c>
      <c r="I273" s="87">
        <f t="shared" ref="I273" si="395">E273*F273</f>
        <v>0</v>
      </c>
      <c r="J273" s="87">
        <f t="shared" ref="J273" si="396">H273*E273</f>
        <v>0</v>
      </c>
    </row>
    <row r="274" spans="1:10" ht="15" x14ac:dyDescent="0.25">
      <c r="A274" s="112">
        <v>134</v>
      </c>
      <c r="B274" s="42" t="s">
        <v>14</v>
      </c>
      <c r="C274" s="36" t="s">
        <v>14</v>
      </c>
      <c r="D274" s="105"/>
      <c r="E274" s="105"/>
      <c r="F274" s="92"/>
      <c r="G274" s="75"/>
      <c r="H274" s="88"/>
      <c r="I274" s="88"/>
      <c r="J274" s="88"/>
    </row>
    <row r="275" spans="1:10" ht="15" x14ac:dyDescent="0.25">
      <c r="A275" s="111">
        <v>135</v>
      </c>
      <c r="B275" s="33" t="s">
        <v>617</v>
      </c>
      <c r="C275" s="32" t="s">
        <v>618</v>
      </c>
      <c r="D275" s="104" t="s">
        <v>334</v>
      </c>
      <c r="E275" s="46">
        <v>1</v>
      </c>
      <c r="F275" s="91"/>
      <c r="G275" s="74"/>
      <c r="H275" s="87">
        <f t="shared" ref="H275" si="397">F275+F275*G275</f>
        <v>0</v>
      </c>
      <c r="I275" s="87">
        <f t="shared" ref="I275" si="398">E275*F275</f>
        <v>0</v>
      </c>
      <c r="J275" s="87">
        <f t="shared" ref="J275" si="399">H275*E275</f>
        <v>0</v>
      </c>
    </row>
    <row r="276" spans="1:10" ht="15" x14ac:dyDescent="0.25">
      <c r="A276" s="112">
        <v>135</v>
      </c>
      <c r="B276" s="42" t="s">
        <v>14</v>
      </c>
      <c r="C276" s="36" t="s">
        <v>14</v>
      </c>
      <c r="D276" s="105"/>
      <c r="E276" s="47"/>
      <c r="F276" s="92"/>
      <c r="G276" s="75"/>
      <c r="H276" s="88"/>
      <c r="I276" s="88"/>
      <c r="J276" s="88"/>
    </row>
    <row r="277" spans="1:10" ht="30" x14ac:dyDescent="0.25">
      <c r="A277" s="111">
        <v>136</v>
      </c>
      <c r="B277" s="33" t="s">
        <v>619</v>
      </c>
      <c r="C277" s="32" t="s">
        <v>620</v>
      </c>
      <c r="D277" s="104" t="s">
        <v>466</v>
      </c>
      <c r="E277" s="108">
        <v>1</v>
      </c>
      <c r="F277" s="91"/>
      <c r="G277" s="74"/>
      <c r="H277" s="87">
        <f t="shared" ref="H277" si="400">F277+F277*G277</f>
        <v>0</v>
      </c>
      <c r="I277" s="87">
        <f t="shared" ref="I277" si="401">E277*F277</f>
        <v>0</v>
      </c>
      <c r="J277" s="87">
        <f t="shared" ref="J277" si="402">H277*E277</f>
        <v>0</v>
      </c>
    </row>
    <row r="278" spans="1:10" ht="15" x14ac:dyDescent="0.25">
      <c r="A278" s="112">
        <v>136</v>
      </c>
      <c r="B278" s="42" t="s">
        <v>14</v>
      </c>
      <c r="C278" s="36" t="s">
        <v>14</v>
      </c>
      <c r="D278" s="105"/>
      <c r="E278" s="109"/>
      <c r="F278" s="92"/>
      <c r="G278" s="75"/>
      <c r="H278" s="88"/>
      <c r="I278" s="88"/>
      <c r="J278" s="88"/>
    </row>
    <row r="279" spans="1:10" ht="15" x14ac:dyDescent="0.25">
      <c r="A279" s="111">
        <v>137</v>
      </c>
      <c r="B279" s="33" t="s">
        <v>621</v>
      </c>
      <c r="C279" s="32" t="s">
        <v>622</v>
      </c>
      <c r="D279" s="104" t="s">
        <v>469</v>
      </c>
      <c r="E279" s="110">
        <v>1</v>
      </c>
      <c r="F279" s="91"/>
      <c r="G279" s="74"/>
      <c r="H279" s="87">
        <f t="shared" ref="H279" si="403">F279+F279*G279</f>
        <v>0</v>
      </c>
      <c r="I279" s="87">
        <f t="shared" ref="I279" si="404">E279*F279</f>
        <v>0</v>
      </c>
      <c r="J279" s="87">
        <f t="shared" ref="J279" si="405">H279*E279</f>
        <v>0</v>
      </c>
    </row>
    <row r="280" spans="1:10" ht="15" x14ac:dyDescent="0.25">
      <c r="A280" s="112">
        <v>137</v>
      </c>
      <c r="B280" s="42" t="s">
        <v>14</v>
      </c>
      <c r="C280" s="36" t="s">
        <v>14</v>
      </c>
      <c r="D280" s="105"/>
      <c r="E280" s="105"/>
      <c r="F280" s="92"/>
      <c r="G280" s="75"/>
      <c r="H280" s="88"/>
      <c r="I280" s="88"/>
      <c r="J280" s="88"/>
    </row>
    <row r="281" spans="1:10" ht="15" x14ac:dyDescent="0.25">
      <c r="A281" s="111">
        <v>138</v>
      </c>
      <c r="B281" s="33" t="s">
        <v>623</v>
      </c>
      <c r="C281" s="32" t="s">
        <v>545</v>
      </c>
      <c r="D281" s="104" t="s">
        <v>624</v>
      </c>
      <c r="E281" s="104">
        <v>1</v>
      </c>
      <c r="F281" s="91"/>
      <c r="G281" s="74"/>
      <c r="H281" s="87">
        <f t="shared" ref="H281" si="406">F281+F281*G281</f>
        <v>0</v>
      </c>
      <c r="I281" s="87">
        <f t="shared" ref="I281" si="407">E281*F281</f>
        <v>0</v>
      </c>
      <c r="J281" s="87">
        <f t="shared" ref="J281" si="408">H281*E281</f>
        <v>0</v>
      </c>
    </row>
    <row r="282" spans="1:10" ht="15" x14ac:dyDescent="0.25">
      <c r="A282" s="112">
        <v>138</v>
      </c>
      <c r="B282" s="42" t="s">
        <v>14</v>
      </c>
      <c r="C282" s="36" t="s">
        <v>14</v>
      </c>
      <c r="D282" s="105"/>
      <c r="E282" s="105"/>
      <c r="F282" s="92"/>
      <c r="G282" s="75"/>
      <c r="H282" s="88"/>
      <c r="I282" s="88"/>
      <c r="J282" s="88"/>
    </row>
    <row r="283" spans="1:10" ht="15" x14ac:dyDescent="0.25">
      <c r="A283" s="111">
        <v>139</v>
      </c>
      <c r="B283" s="33" t="s">
        <v>625</v>
      </c>
      <c r="C283" s="32" t="s">
        <v>626</v>
      </c>
      <c r="D283" s="104" t="s">
        <v>466</v>
      </c>
      <c r="E283" s="104">
        <v>1</v>
      </c>
      <c r="F283" s="91"/>
      <c r="G283" s="74"/>
      <c r="H283" s="87">
        <f t="shared" ref="H283" si="409">F283+F283*G283</f>
        <v>0</v>
      </c>
      <c r="I283" s="87">
        <f t="shared" ref="I283" si="410">E283*F283</f>
        <v>0</v>
      </c>
      <c r="J283" s="87">
        <f t="shared" ref="J283" si="411">H283*E283</f>
        <v>0</v>
      </c>
    </row>
    <row r="284" spans="1:10" ht="15" x14ac:dyDescent="0.25">
      <c r="A284" s="112">
        <v>139</v>
      </c>
      <c r="B284" s="42" t="s">
        <v>14</v>
      </c>
      <c r="C284" s="36" t="s">
        <v>14</v>
      </c>
      <c r="D284" s="105"/>
      <c r="E284" s="105"/>
      <c r="F284" s="92"/>
      <c r="G284" s="75"/>
      <c r="H284" s="88"/>
      <c r="I284" s="88"/>
      <c r="J284" s="88"/>
    </row>
    <row r="285" spans="1:10" ht="15" x14ac:dyDescent="0.25">
      <c r="A285" s="111">
        <v>140</v>
      </c>
      <c r="B285" s="33" t="s">
        <v>627</v>
      </c>
      <c r="C285" s="32" t="s">
        <v>628</v>
      </c>
      <c r="D285" s="104" t="s">
        <v>485</v>
      </c>
      <c r="E285" s="104">
        <v>1</v>
      </c>
      <c r="F285" s="91"/>
      <c r="G285" s="74"/>
      <c r="H285" s="87">
        <f t="shared" ref="H285" si="412">F285+F285*G285</f>
        <v>0</v>
      </c>
      <c r="I285" s="87">
        <f t="shared" ref="I285" si="413">E285*F285</f>
        <v>0</v>
      </c>
      <c r="J285" s="87">
        <f t="shared" ref="J285" si="414">H285*E285</f>
        <v>0</v>
      </c>
    </row>
    <row r="286" spans="1:10" ht="15" x14ac:dyDescent="0.25">
      <c r="A286" s="112">
        <v>140</v>
      </c>
      <c r="B286" s="42" t="s">
        <v>14</v>
      </c>
      <c r="C286" s="36" t="s">
        <v>14</v>
      </c>
      <c r="D286" s="105"/>
      <c r="E286" s="105"/>
      <c r="F286" s="92"/>
      <c r="G286" s="75"/>
      <c r="H286" s="88"/>
      <c r="I286" s="88"/>
      <c r="J286" s="88"/>
    </row>
    <row r="287" spans="1:10" ht="15" x14ac:dyDescent="0.25">
      <c r="A287" s="111">
        <v>141</v>
      </c>
      <c r="B287" s="33" t="s">
        <v>629</v>
      </c>
      <c r="C287" s="32" t="s">
        <v>630</v>
      </c>
      <c r="D287" s="104" t="s">
        <v>464</v>
      </c>
      <c r="E287" s="104">
        <v>1</v>
      </c>
      <c r="F287" s="91"/>
      <c r="G287" s="74"/>
      <c r="H287" s="87">
        <f t="shared" ref="H287" si="415">F287+F287*G287</f>
        <v>0</v>
      </c>
      <c r="I287" s="87">
        <f t="shared" ref="I287" si="416">E287*F287</f>
        <v>0</v>
      </c>
      <c r="J287" s="87">
        <f t="shared" ref="J287" si="417">H287*E287</f>
        <v>0</v>
      </c>
    </row>
    <row r="288" spans="1:10" ht="15" x14ac:dyDescent="0.25">
      <c r="A288" s="112">
        <v>141</v>
      </c>
      <c r="B288" s="42" t="s">
        <v>14</v>
      </c>
      <c r="C288" s="36" t="s">
        <v>14</v>
      </c>
      <c r="D288" s="105"/>
      <c r="E288" s="105"/>
      <c r="F288" s="92"/>
      <c r="G288" s="75"/>
      <c r="H288" s="88"/>
      <c r="I288" s="88"/>
      <c r="J288" s="88"/>
    </row>
    <row r="289" spans="1:10" ht="15" x14ac:dyDescent="0.25">
      <c r="A289" s="111">
        <v>142</v>
      </c>
      <c r="B289" s="33">
        <v>319230</v>
      </c>
      <c r="C289" s="32" t="s">
        <v>631</v>
      </c>
      <c r="D289" s="104" t="s">
        <v>485</v>
      </c>
      <c r="E289" s="104">
        <v>1</v>
      </c>
      <c r="F289" s="91"/>
      <c r="G289" s="74"/>
      <c r="H289" s="87">
        <f t="shared" ref="H289" si="418">F289+F289*G289</f>
        <v>0</v>
      </c>
      <c r="I289" s="87">
        <f t="shared" ref="I289" si="419">E289*F289</f>
        <v>0</v>
      </c>
      <c r="J289" s="87">
        <f t="shared" ref="J289" si="420">H289*E289</f>
        <v>0</v>
      </c>
    </row>
    <row r="290" spans="1:10" ht="15" x14ac:dyDescent="0.25">
      <c r="A290" s="112">
        <v>142</v>
      </c>
      <c r="B290" s="42" t="s">
        <v>14</v>
      </c>
      <c r="C290" s="36" t="s">
        <v>14</v>
      </c>
      <c r="D290" s="105"/>
      <c r="E290" s="105"/>
      <c r="F290" s="92"/>
      <c r="G290" s="75"/>
      <c r="H290" s="88"/>
      <c r="I290" s="88"/>
      <c r="J290" s="88"/>
    </row>
    <row r="291" spans="1:10" ht="15" x14ac:dyDescent="0.25">
      <c r="A291" s="111">
        <v>143</v>
      </c>
      <c r="B291" s="33">
        <v>3835</v>
      </c>
      <c r="C291" s="32" t="s">
        <v>632</v>
      </c>
      <c r="D291" s="104" t="s">
        <v>464</v>
      </c>
      <c r="E291" s="104">
        <v>1</v>
      </c>
      <c r="F291" s="91"/>
      <c r="G291" s="74"/>
      <c r="H291" s="87">
        <f t="shared" ref="H291" si="421">F291+F291*G291</f>
        <v>0</v>
      </c>
      <c r="I291" s="87">
        <f t="shared" ref="I291" si="422">E291*F291</f>
        <v>0</v>
      </c>
      <c r="J291" s="87">
        <f t="shared" ref="J291" si="423">H291*E291</f>
        <v>0</v>
      </c>
    </row>
    <row r="292" spans="1:10" ht="15" x14ac:dyDescent="0.25">
      <c r="A292" s="112">
        <v>143</v>
      </c>
      <c r="B292" s="42" t="s">
        <v>14</v>
      </c>
      <c r="C292" s="36" t="s">
        <v>14</v>
      </c>
      <c r="D292" s="105"/>
      <c r="E292" s="105"/>
      <c r="F292" s="92"/>
      <c r="G292" s="75"/>
      <c r="H292" s="88"/>
      <c r="I292" s="88"/>
      <c r="J292" s="88"/>
    </row>
    <row r="293" spans="1:10" ht="15" x14ac:dyDescent="0.25">
      <c r="A293" s="111">
        <v>144</v>
      </c>
      <c r="B293" s="33">
        <v>1271</v>
      </c>
      <c r="C293" s="32" t="s">
        <v>719</v>
      </c>
      <c r="D293" s="104" t="s">
        <v>633</v>
      </c>
      <c r="E293" s="104">
        <v>1</v>
      </c>
      <c r="F293" s="91"/>
      <c r="G293" s="74"/>
      <c r="H293" s="87">
        <f t="shared" ref="H293" si="424">F293+F293*G293</f>
        <v>0</v>
      </c>
      <c r="I293" s="87">
        <f t="shared" ref="I293" si="425">E293*F293</f>
        <v>0</v>
      </c>
      <c r="J293" s="87">
        <f t="shared" ref="J293" si="426">H293*E293</f>
        <v>0</v>
      </c>
    </row>
    <row r="294" spans="1:10" ht="15" x14ac:dyDescent="0.25">
      <c r="A294" s="112">
        <v>144</v>
      </c>
      <c r="B294" s="42" t="s">
        <v>14</v>
      </c>
      <c r="C294" s="36" t="s">
        <v>14</v>
      </c>
      <c r="D294" s="105"/>
      <c r="E294" s="105"/>
      <c r="F294" s="92"/>
      <c r="G294" s="75"/>
      <c r="H294" s="88"/>
      <c r="I294" s="88"/>
      <c r="J294" s="88"/>
    </row>
    <row r="295" spans="1:10" ht="15" x14ac:dyDescent="0.25">
      <c r="A295" s="111">
        <v>145</v>
      </c>
      <c r="B295" s="33">
        <v>3409</v>
      </c>
      <c r="C295" s="32" t="s">
        <v>634</v>
      </c>
      <c r="D295" s="104" t="s">
        <v>479</v>
      </c>
      <c r="E295" s="46">
        <v>1</v>
      </c>
      <c r="F295" s="91"/>
      <c r="G295" s="74"/>
      <c r="H295" s="87">
        <f t="shared" ref="H295" si="427">F295+F295*G295</f>
        <v>0</v>
      </c>
      <c r="I295" s="87">
        <f t="shared" ref="I295" si="428">E295*F295</f>
        <v>0</v>
      </c>
      <c r="J295" s="87">
        <f t="shared" ref="J295" si="429">H295*E295</f>
        <v>0</v>
      </c>
    </row>
    <row r="296" spans="1:10" ht="15" x14ac:dyDescent="0.25">
      <c r="A296" s="112">
        <v>145</v>
      </c>
      <c r="B296" s="42" t="s">
        <v>14</v>
      </c>
      <c r="C296" s="36" t="s">
        <v>14</v>
      </c>
      <c r="D296" s="105"/>
      <c r="E296" s="47"/>
      <c r="F296" s="92"/>
      <c r="G296" s="75"/>
      <c r="H296" s="88"/>
      <c r="I296" s="88"/>
      <c r="J296" s="88"/>
    </row>
    <row r="297" spans="1:10" ht="15" x14ac:dyDescent="0.25">
      <c r="A297" s="111">
        <v>146</v>
      </c>
      <c r="B297" s="33" t="s">
        <v>635</v>
      </c>
      <c r="C297" s="32" t="s">
        <v>636</v>
      </c>
      <c r="D297" s="104" t="s">
        <v>637</v>
      </c>
      <c r="E297" s="108">
        <v>1</v>
      </c>
      <c r="F297" s="91"/>
      <c r="G297" s="74"/>
      <c r="H297" s="87">
        <f t="shared" ref="H297" si="430">F297+F297*G297</f>
        <v>0</v>
      </c>
      <c r="I297" s="87">
        <f t="shared" ref="I297" si="431">E297*F297</f>
        <v>0</v>
      </c>
      <c r="J297" s="87">
        <f t="shared" ref="J297" si="432">H297*E297</f>
        <v>0</v>
      </c>
    </row>
    <row r="298" spans="1:10" ht="15" x14ac:dyDescent="0.25">
      <c r="A298" s="112">
        <v>146</v>
      </c>
      <c r="B298" s="42" t="s">
        <v>14</v>
      </c>
      <c r="C298" s="36" t="s">
        <v>14</v>
      </c>
      <c r="D298" s="105"/>
      <c r="E298" s="109"/>
      <c r="F298" s="92"/>
      <c r="G298" s="75"/>
      <c r="H298" s="88"/>
      <c r="I298" s="88"/>
      <c r="J298" s="88"/>
    </row>
    <row r="299" spans="1:10" ht="30" x14ac:dyDescent="0.25">
      <c r="A299" s="111">
        <v>147</v>
      </c>
      <c r="B299" s="33" t="s">
        <v>638</v>
      </c>
      <c r="C299" s="32" t="s">
        <v>639</v>
      </c>
      <c r="D299" s="104" t="s">
        <v>479</v>
      </c>
      <c r="E299" s="110">
        <v>1</v>
      </c>
      <c r="F299" s="91"/>
      <c r="G299" s="74"/>
      <c r="H299" s="87">
        <f t="shared" ref="H299" si="433">F299+F299*G299</f>
        <v>0</v>
      </c>
      <c r="I299" s="87">
        <f t="shared" ref="I299" si="434">E299*F299</f>
        <v>0</v>
      </c>
      <c r="J299" s="87">
        <f t="shared" ref="J299" si="435">H299*E299</f>
        <v>0</v>
      </c>
    </row>
    <row r="300" spans="1:10" ht="15" x14ac:dyDescent="0.25">
      <c r="A300" s="112">
        <v>147</v>
      </c>
      <c r="B300" s="42" t="s">
        <v>14</v>
      </c>
      <c r="C300" s="36" t="s">
        <v>14</v>
      </c>
      <c r="D300" s="105"/>
      <c r="E300" s="105"/>
      <c r="F300" s="92"/>
      <c r="G300" s="75"/>
      <c r="H300" s="88"/>
      <c r="I300" s="88"/>
      <c r="J300" s="88"/>
    </row>
    <row r="301" spans="1:10" ht="15" x14ac:dyDescent="0.25">
      <c r="A301" s="111">
        <v>148</v>
      </c>
      <c r="B301" s="33" t="s">
        <v>623</v>
      </c>
      <c r="C301" s="32" t="s">
        <v>545</v>
      </c>
      <c r="D301" s="104" t="s">
        <v>640</v>
      </c>
      <c r="E301" s="104">
        <v>1</v>
      </c>
      <c r="F301" s="91"/>
      <c r="G301" s="74"/>
      <c r="H301" s="87">
        <f t="shared" ref="H301" si="436">F301+F301*G301</f>
        <v>0</v>
      </c>
      <c r="I301" s="87">
        <f t="shared" ref="I301" si="437">E301*F301</f>
        <v>0</v>
      </c>
      <c r="J301" s="87">
        <f t="shared" ref="J301" si="438">H301*E301</f>
        <v>0</v>
      </c>
    </row>
    <row r="302" spans="1:10" ht="15" x14ac:dyDescent="0.25">
      <c r="A302" s="112">
        <v>148</v>
      </c>
      <c r="B302" s="42" t="s">
        <v>14</v>
      </c>
      <c r="C302" s="36" t="s">
        <v>14</v>
      </c>
      <c r="D302" s="105"/>
      <c r="E302" s="105"/>
      <c r="F302" s="92"/>
      <c r="G302" s="75"/>
      <c r="H302" s="88"/>
      <c r="I302" s="88"/>
      <c r="J302" s="88"/>
    </row>
    <row r="303" spans="1:10" ht="15" x14ac:dyDescent="0.25">
      <c r="A303" s="111">
        <v>149</v>
      </c>
      <c r="B303" s="33" t="s">
        <v>641</v>
      </c>
      <c r="C303" s="32" t="s">
        <v>642</v>
      </c>
      <c r="D303" s="104" t="s">
        <v>471</v>
      </c>
      <c r="E303" s="104">
        <v>1</v>
      </c>
      <c r="F303" s="91"/>
      <c r="G303" s="74"/>
      <c r="H303" s="87">
        <f t="shared" ref="H303" si="439">F303+F303*G303</f>
        <v>0</v>
      </c>
      <c r="I303" s="87">
        <f t="shared" ref="I303" si="440">E303*F303</f>
        <v>0</v>
      </c>
      <c r="J303" s="87">
        <f t="shared" ref="J303" si="441">H303*E303</f>
        <v>0</v>
      </c>
    </row>
    <row r="304" spans="1:10" ht="15" x14ac:dyDescent="0.25">
      <c r="A304" s="112">
        <v>149</v>
      </c>
      <c r="B304" s="42" t="s">
        <v>14</v>
      </c>
      <c r="C304" s="36" t="s">
        <v>14</v>
      </c>
      <c r="D304" s="105"/>
      <c r="E304" s="105"/>
      <c r="F304" s="92"/>
      <c r="G304" s="75"/>
      <c r="H304" s="88"/>
      <c r="I304" s="88"/>
      <c r="J304" s="88"/>
    </row>
    <row r="305" spans="1:10" ht="15" x14ac:dyDescent="0.25">
      <c r="A305" s="111">
        <v>150</v>
      </c>
      <c r="B305" s="33" t="s">
        <v>643</v>
      </c>
      <c r="C305" s="32" t="s">
        <v>644</v>
      </c>
      <c r="D305" s="104" t="s">
        <v>471</v>
      </c>
      <c r="E305" s="104">
        <v>1</v>
      </c>
      <c r="F305" s="91"/>
      <c r="G305" s="74"/>
      <c r="H305" s="87">
        <f t="shared" ref="H305" si="442">F305+F305*G305</f>
        <v>0</v>
      </c>
      <c r="I305" s="87">
        <f t="shared" ref="I305" si="443">E305*F305</f>
        <v>0</v>
      </c>
      <c r="J305" s="87">
        <f t="shared" ref="J305" si="444">H305*E305</f>
        <v>0</v>
      </c>
    </row>
    <row r="306" spans="1:10" ht="15" x14ac:dyDescent="0.25">
      <c r="A306" s="112">
        <v>150</v>
      </c>
      <c r="B306" s="42" t="s">
        <v>14</v>
      </c>
      <c r="C306" s="36" t="s">
        <v>14</v>
      </c>
      <c r="D306" s="105"/>
      <c r="E306" s="105"/>
      <c r="F306" s="92"/>
      <c r="G306" s="75"/>
      <c r="H306" s="88"/>
      <c r="I306" s="88"/>
      <c r="J306" s="88"/>
    </row>
    <row r="307" spans="1:10" ht="15" x14ac:dyDescent="0.25">
      <c r="A307" s="111">
        <v>151</v>
      </c>
      <c r="B307" s="33" t="s">
        <v>645</v>
      </c>
      <c r="C307" s="32" t="s">
        <v>646</v>
      </c>
      <c r="D307" s="104" t="s">
        <v>479</v>
      </c>
      <c r="E307" s="104">
        <v>1</v>
      </c>
      <c r="F307" s="91"/>
      <c r="G307" s="74"/>
      <c r="H307" s="87">
        <f t="shared" ref="H307" si="445">F307+F307*G307</f>
        <v>0</v>
      </c>
      <c r="I307" s="87">
        <f t="shared" ref="I307" si="446">E307*F307</f>
        <v>0</v>
      </c>
      <c r="J307" s="87">
        <f t="shared" ref="J307" si="447">H307*E307</f>
        <v>0</v>
      </c>
    </row>
    <row r="308" spans="1:10" ht="15" x14ac:dyDescent="0.25">
      <c r="A308" s="112">
        <v>151</v>
      </c>
      <c r="B308" s="42" t="s">
        <v>14</v>
      </c>
      <c r="C308" s="36" t="s">
        <v>14</v>
      </c>
      <c r="D308" s="105"/>
      <c r="E308" s="105"/>
      <c r="F308" s="92"/>
      <c r="G308" s="75"/>
      <c r="H308" s="88"/>
      <c r="I308" s="88"/>
      <c r="J308" s="88"/>
    </row>
    <row r="309" spans="1:10" ht="15" x14ac:dyDescent="0.25">
      <c r="A309" s="111">
        <v>152</v>
      </c>
      <c r="B309" s="33" t="s">
        <v>647</v>
      </c>
      <c r="C309" s="37" t="s">
        <v>648</v>
      </c>
      <c r="D309" s="104" t="s">
        <v>471</v>
      </c>
      <c r="E309" s="104">
        <v>1</v>
      </c>
      <c r="F309" s="91"/>
      <c r="G309" s="74"/>
      <c r="H309" s="87">
        <f t="shared" ref="H309" si="448">F309+F309*G309</f>
        <v>0</v>
      </c>
      <c r="I309" s="87">
        <f t="shared" ref="I309" si="449">E309*F309</f>
        <v>0</v>
      </c>
      <c r="J309" s="87">
        <f t="shared" ref="J309" si="450">H309*E309</f>
        <v>0</v>
      </c>
    </row>
    <row r="310" spans="1:10" ht="15" x14ac:dyDescent="0.25">
      <c r="A310" s="112">
        <v>152</v>
      </c>
      <c r="B310" s="42" t="s">
        <v>14</v>
      </c>
      <c r="C310" s="36" t="s">
        <v>14</v>
      </c>
      <c r="D310" s="105"/>
      <c r="E310" s="105"/>
      <c r="F310" s="92"/>
      <c r="G310" s="75"/>
      <c r="H310" s="88"/>
      <c r="I310" s="88"/>
      <c r="J310" s="88"/>
    </row>
    <row r="311" spans="1:10" ht="15" x14ac:dyDescent="0.25">
      <c r="A311" s="111">
        <v>153</v>
      </c>
      <c r="B311" s="33" t="s">
        <v>649</v>
      </c>
      <c r="C311" s="32" t="s">
        <v>650</v>
      </c>
      <c r="D311" s="104" t="s">
        <v>606</v>
      </c>
      <c r="E311" s="104">
        <v>1</v>
      </c>
      <c r="F311" s="91"/>
      <c r="G311" s="74"/>
      <c r="H311" s="87">
        <f t="shared" ref="H311" si="451">F311+F311*G311</f>
        <v>0</v>
      </c>
      <c r="I311" s="87">
        <f t="shared" ref="I311" si="452">E311*F311</f>
        <v>0</v>
      </c>
      <c r="J311" s="87">
        <f t="shared" ref="J311" si="453">H311*E311</f>
        <v>0</v>
      </c>
    </row>
    <row r="312" spans="1:10" ht="15" x14ac:dyDescent="0.25">
      <c r="A312" s="112">
        <v>153</v>
      </c>
      <c r="B312" s="42" t="s">
        <v>14</v>
      </c>
      <c r="C312" s="36" t="s">
        <v>14</v>
      </c>
      <c r="D312" s="105"/>
      <c r="E312" s="105"/>
      <c r="F312" s="92"/>
      <c r="G312" s="75"/>
      <c r="H312" s="88"/>
      <c r="I312" s="88"/>
      <c r="J312" s="88"/>
    </row>
    <row r="313" spans="1:10" ht="15" x14ac:dyDescent="0.25">
      <c r="A313" s="111">
        <v>154</v>
      </c>
      <c r="B313" s="33">
        <v>358398</v>
      </c>
      <c r="C313" s="32" t="s">
        <v>651</v>
      </c>
      <c r="D313" s="104" t="s">
        <v>606</v>
      </c>
      <c r="E313" s="104">
        <v>1</v>
      </c>
      <c r="F313" s="91"/>
      <c r="G313" s="74"/>
      <c r="H313" s="87">
        <f t="shared" ref="H313" si="454">F313+F313*G313</f>
        <v>0</v>
      </c>
      <c r="I313" s="87">
        <f t="shared" ref="I313" si="455">E313*F313</f>
        <v>0</v>
      </c>
      <c r="J313" s="87">
        <f t="shared" ref="J313" si="456">H313*E313</f>
        <v>0</v>
      </c>
    </row>
    <row r="314" spans="1:10" ht="15" x14ac:dyDescent="0.25">
      <c r="A314" s="112">
        <v>154</v>
      </c>
      <c r="B314" s="42" t="s">
        <v>14</v>
      </c>
      <c r="C314" s="36" t="s">
        <v>14</v>
      </c>
      <c r="D314" s="105"/>
      <c r="E314" s="105"/>
      <c r="F314" s="92"/>
      <c r="G314" s="75"/>
      <c r="H314" s="88"/>
      <c r="I314" s="88"/>
      <c r="J314" s="88"/>
    </row>
    <row r="315" spans="1:10" ht="15" x14ac:dyDescent="0.25">
      <c r="A315" s="111">
        <v>155</v>
      </c>
      <c r="B315" s="33">
        <v>9112</v>
      </c>
      <c r="C315" s="32" t="s">
        <v>652</v>
      </c>
      <c r="D315" s="104" t="s">
        <v>471</v>
      </c>
      <c r="E315" s="46">
        <v>1</v>
      </c>
      <c r="F315" s="91"/>
      <c r="G315" s="74"/>
      <c r="H315" s="87">
        <f t="shared" ref="H315" si="457">F315+F315*G315</f>
        <v>0</v>
      </c>
      <c r="I315" s="87">
        <f t="shared" ref="I315" si="458">E315*F315</f>
        <v>0</v>
      </c>
      <c r="J315" s="87">
        <f t="shared" ref="J315" si="459">H315*E315</f>
        <v>0</v>
      </c>
    </row>
    <row r="316" spans="1:10" ht="15" x14ac:dyDescent="0.25">
      <c r="A316" s="112">
        <v>155</v>
      </c>
      <c r="B316" s="42" t="s">
        <v>14</v>
      </c>
      <c r="C316" s="36" t="s">
        <v>14</v>
      </c>
      <c r="D316" s="105"/>
      <c r="E316" s="47"/>
      <c r="F316" s="92"/>
      <c r="G316" s="75"/>
      <c r="H316" s="88"/>
      <c r="I316" s="88"/>
      <c r="J316" s="88"/>
    </row>
    <row r="317" spans="1:10" ht="15" x14ac:dyDescent="0.25">
      <c r="A317" s="111">
        <v>156</v>
      </c>
      <c r="B317" s="33">
        <v>167000</v>
      </c>
      <c r="C317" s="32" t="s">
        <v>653</v>
      </c>
      <c r="D317" s="104" t="s">
        <v>469</v>
      </c>
      <c r="E317" s="108">
        <v>1</v>
      </c>
      <c r="F317" s="91"/>
      <c r="G317" s="74"/>
      <c r="H317" s="87">
        <f t="shared" ref="H317" si="460">F317+F317*G317</f>
        <v>0</v>
      </c>
      <c r="I317" s="87">
        <f t="shared" ref="I317" si="461">E317*F317</f>
        <v>0</v>
      </c>
      <c r="J317" s="87">
        <f t="shared" ref="J317" si="462">H317*E317</f>
        <v>0</v>
      </c>
    </row>
    <row r="318" spans="1:10" ht="15" x14ac:dyDescent="0.25">
      <c r="A318" s="112">
        <v>156</v>
      </c>
      <c r="B318" s="42" t="s">
        <v>14</v>
      </c>
      <c r="C318" s="36" t="s">
        <v>14</v>
      </c>
      <c r="D318" s="105"/>
      <c r="E318" s="109"/>
      <c r="F318" s="92"/>
      <c r="G318" s="75"/>
      <c r="H318" s="88"/>
      <c r="I318" s="88"/>
      <c r="J318" s="88"/>
    </row>
    <row r="319" spans="1:10" ht="15" x14ac:dyDescent="0.25">
      <c r="A319" s="111">
        <v>157</v>
      </c>
      <c r="B319" s="33">
        <v>470667</v>
      </c>
      <c r="C319" s="32" t="s">
        <v>654</v>
      </c>
      <c r="D319" s="104" t="s">
        <v>469</v>
      </c>
      <c r="E319" s="110">
        <v>1</v>
      </c>
      <c r="F319" s="91"/>
      <c r="G319" s="74"/>
      <c r="H319" s="87">
        <f t="shared" ref="H319" si="463">F319+F319*G319</f>
        <v>0</v>
      </c>
      <c r="I319" s="87">
        <f t="shared" ref="I319" si="464">E319*F319</f>
        <v>0</v>
      </c>
      <c r="J319" s="87">
        <f t="shared" ref="J319" si="465">H319*E319</f>
        <v>0</v>
      </c>
    </row>
    <row r="320" spans="1:10" ht="15" x14ac:dyDescent="0.25">
      <c r="A320" s="112">
        <v>157</v>
      </c>
      <c r="B320" s="42" t="s">
        <v>14</v>
      </c>
      <c r="C320" s="36" t="s">
        <v>14</v>
      </c>
      <c r="D320" s="105"/>
      <c r="E320" s="105"/>
      <c r="F320" s="92"/>
      <c r="G320" s="75"/>
      <c r="H320" s="88"/>
      <c r="I320" s="88"/>
      <c r="J320" s="88"/>
    </row>
    <row r="321" spans="1:10" ht="15" x14ac:dyDescent="0.25">
      <c r="A321" s="111">
        <v>158</v>
      </c>
      <c r="B321" s="33">
        <v>167100</v>
      </c>
      <c r="C321" s="32" t="s">
        <v>655</v>
      </c>
      <c r="D321" s="104" t="s">
        <v>772</v>
      </c>
      <c r="E321" s="104">
        <v>1</v>
      </c>
      <c r="F321" s="91"/>
      <c r="G321" s="74"/>
      <c r="H321" s="87">
        <f t="shared" ref="H321" si="466">F321+F321*G321</f>
        <v>0</v>
      </c>
      <c r="I321" s="87">
        <f t="shared" ref="I321" si="467">E321*F321</f>
        <v>0</v>
      </c>
      <c r="J321" s="87">
        <f t="shared" ref="J321" si="468">H321*E321</f>
        <v>0</v>
      </c>
    </row>
    <row r="322" spans="1:10" ht="15" x14ac:dyDescent="0.25">
      <c r="A322" s="112">
        <v>158</v>
      </c>
      <c r="B322" s="42" t="s">
        <v>14</v>
      </c>
      <c r="C322" s="36" t="s">
        <v>14</v>
      </c>
      <c r="D322" s="105"/>
      <c r="E322" s="105"/>
      <c r="F322" s="92"/>
      <c r="G322" s="75"/>
      <c r="H322" s="88"/>
      <c r="I322" s="88"/>
      <c r="J322" s="88"/>
    </row>
    <row r="323" spans="1:10" ht="15" x14ac:dyDescent="0.25">
      <c r="A323" s="111">
        <v>159</v>
      </c>
      <c r="B323" s="33">
        <v>167100</v>
      </c>
      <c r="C323" s="32" t="s">
        <v>655</v>
      </c>
      <c r="D323" s="104" t="s">
        <v>469</v>
      </c>
      <c r="E323" s="104">
        <v>1</v>
      </c>
      <c r="F323" s="91"/>
      <c r="G323" s="74"/>
      <c r="H323" s="87">
        <f t="shared" ref="H323" si="469">F323+F323*G323</f>
        <v>0</v>
      </c>
      <c r="I323" s="87">
        <f t="shared" ref="I323" si="470">E323*F323</f>
        <v>0</v>
      </c>
      <c r="J323" s="87">
        <f t="shared" ref="J323" si="471">H323*E323</f>
        <v>0</v>
      </c>
    </row>
    <row r="324" spans="1:10" ht="15" x14ac:dyDescent="0.25">
      <c r="A324" s="112">
        <v>159</v>
      </c>
      <c r="B324" s="42" t="s">
        <v>14</v>
      </c>
      <c r="C324" s="36" t="s">
        <v>14</v>
      </c>
      <c r="D324" s="105"/>
      <c r="E324" s="105"/>
      <c r="F324" s="92"/>
      <c r="G324" s="75"/>
      <c r="H324" s="88"/>
      <c r="I324" s="88"/>
      <c r="J324" s="88"/>
    </row>
    <row r="325" spans="1:10" ht="15" x14ac:dyDescent="0.25">
      <c r="A325" s="111">
        <v>160</v>
      </c>
      <c r="B325" s="33">
        <v>44755</v>
      </c>
      <c r="C325" s="32" t="s">
        <v>656</v>
      </c>
      <c r="D325" s="104" t="s">
        <v>335</v>
      </c>
      <c r="E325" s="104">
        <v>1</v>
      </c>
      <c r="F325" s="91"/>
      <c r="G325" s="74"/>
      <c r="H325" s="87">
        <f t="shared" ref="H325" si="472">F325+F325*G325</f>
        <v>0</v>
      </c>
      <c r="I325" s="87">
        <f t="shared" ref="I325" si="473">E325*F325</f>
        <v>0</v>
      </c>
      <c r="J325" s="87">
        <f t="shared" ref="J325" si="474">H325*E325</f>
        <v>0</v>
      </c>
    </row>
    <row r="326" spans="1:10" ht="15" x14ac:dyDescent="0.25">
      <c r="A326" s="112">
        <v>160</v>
      </c>
      <c r="B326" s="42" t="s">
        <v>14</v>
      </c>
      <c r="C326" s="36" t="s">
        <v>14</v>
      </c>
      <c r="D326" s="105"/>
      <c r="E326" s="105"/>
      <c r="F326" s="92"/>
      <c r="G326" s="75"/>
      <c r="H326" s="88"/>
      <c r="I326" s="88"/>
      <c r="J326" s="88"/>
    </row>
    <row r="327" spans="1:10" ht="15" x14ac:dyDescent="0.25">
      <c r="A327" s="111">
        <v>161</v>
      </c>
      <c r="B327" s="33">
        <v>44755</v>
      </c>
      <c r="C327" s="32" t="s">
        <v>656</v>
      </c>
      <c r="D327" s="104" t="s">
        <v>606</v>
      </c>
      <c r="E327" s="104">
        <v>1</v>
      </c>
      <c r="F327" s="91"/>
      <c r="G327" s="74"/>
      <c r="H327" s="87">
        <f t="shared" ref="H327" si="475">F327+F327*G327</f>
        <v>0</v>
      </c>
      <c r="I327" s="87">
        <f t="shared" ref="I327" si="476">E327*F327</f>
        <v>0</v>
      </c>
      <c r="J327" s="87">
        <f t="shared" ref="J327" si="477">H327*E327</f>
        <v>0</v>
      </c>
    </row>
    <row r="328" spans="1:10" ht="15" x14ac:dyDescent="0.25">
      <c r="A328" s="112">
        <v>161</v>
      </c>
      <c r="B328" s="42" t="s">
        <v>14</v>
      </c>
      <c r="C328" s="36" t="s">
        <v>14</v>
      </c>
      <c r="D328" s="105"/>
      <c r="E328" s="105"/>
      <c r="F328" s="92"/>
      <c r="G328" s="75"/>
      <c r="H328" s="88"/>
      <c r="I328" s="88"/>
      <c r="J328" s="88"/>
    </row>
    <row r="329" spans="1:10" ht="15" x14ac:dyDescent="0.25">
      <c r="A329" s="111">
        <v>162</v>
      </c>
      <c r="B329" s="33">
        <v>510526</v>
      </c>
      <c r="C329" s="32" t="s">
        <v>657</v>
      </c>
      <c r="D329" s="104" t="s">
        <v>469</v>
      </c>
      <c r="E329" s="104">
        <v>1</v>
      </c>
      <c r="F329" s="91"/>
      <c r="G329" s="74"/>
      <c r="H329" s="87">
        <f t="shared" ref="H329" si="478">F329+F329*G329</f>
        <v>0</v>
      </c>
      <c r="I329" s="87">
        <f t="shared" ref="I329" si="479">E329*F329</f>
        <v>0</v>
      </c>
      <c r="J329" s="87">
        <f t="shared" ref="J329" si="480">H329*E329</f>
        <v>0</v>
      </c>
    </row>
    <row r="330" spans="1:10" ht="15" x14ac:dyDescent="0.25">
      <c r="A330" s="112">
        <v>162</v>
      </c>
      <c r="B330" s="42" t="s">
        <v>14</v>
      </c>
      <c r="C330" s="36" t="s">
        <v>14</v>
      </c>
      <c r="D330" s="105"/>
      <c r="E330" s="105"/>
      <c r="F330" s="92"/>
      <c r="G330" s="75"/>
      <c r="H330" s="88"/>
      <c r="I330" s="88"/>
      <c r="J330" s="88"/>
    </row>
    <row r="331" spans="1:10" ht="15" x14ac:dyDescent="0.25">
      <c r="A331" s="111">
        <v>163</v>
      </c>
      <c r="B331" s="33">
        <v>510526</v>
      </c>
      <c r="C331" s="32" t="s">
        <v>657</v>
      </c>
      <c r="D331" s="104" t="s">
        <v>479</v>
      </c>
      <c r="E331" s="104">
        <v>1</v>
      </c>
      <c r="F331" s="91"/>
      <c r="G331" s="74"/>
      <c r="H331" s="87">
        <f t="shared" ref="H331" si="481">F331+F331*G331</f>
        <v>0</v>
      </c>
      <c r="I331" s="87">
        <f t="shared" ref="I331" si="482">E331*F331</f>
        <v>0</v>
      </c>
      <c r="J331" s="87">
        <f t="shared" ref="J331" si="483">H331*E331</f>
        <v>0</v>
      </c>
    </row>
    <row r="332" spans="1:10" ht="15" x14ac:dyDescent="0.25">
      <c r="A332" s="112">
        <v>163</v>
      </c>
      <c r="B332" s="42" t="s">
        <v>14</v>
      </c>
      <c r="C332" s="36" t="s">
        <v>14</v>
      </c>
      <c r="D332" s="105"/>
      <c r="E332" s="105"/>
      <c r="F332" s="92"/>
      <c r="G332" s="75"/>
      <c r="H332" s="88"/>
      <c r="I332" s="88"/>
      <c r="J332" s="88"/>
    </row>
    <row r="333" spans="1:10" ht="15" x14ac:dyDescent="0.25">
      <c r="A333" s="111">
        <v>164</v>
      </c>
      <c r="B333" s="33" t="s">
        <v>658</v>
      </c>
      <c r="C333" s="32" t="s">
        <v>659</v>
      </c>
      <c r="D333" s="104" t="s">
        <v>469</v>
      </c>
      <c r="E333" s="104">
        <v>1</v>
      </c>
      <c r="F333" s="91"/>
      <c r="G333" s="74"/>
      <c r="H333" s="87">
        <f t="shared" ref="H333" si="484">F333+F333*G333</f>
        <v>0</v>
      </c>
      <c r="I333" s="87">
        <f t="shared" ref="I333" si="485">E333*F333</f>
        <v>0</v>
      </c>
      <c r="J333" s="87">
        <f t="shared" ref="J333" si="486">H333*E333</f>
        <v>0</v>
      </c>
    </row>
    <row r="334" spans="1:10" ht="15" x14ac:dyDescent="0.25">
      <c r="A334" s="112">
        <v>164</v>
      </c>
      <c r="B334" s="42" t="s">
        <v>14</v>
      </c>
      <c r="C334" s="36" t="s">
        <v>14</v>
      </c>
      <c r="D334" s="105"/>
      <c r="E334" s="105"/>
      <c r="F334" s="92"/>
      <c r="G334" s="75"/>
      <c r="H334" s="88"/>
      <c r="I334" s="88"/>
      <c r="J334" s="88"/>
    </row>
    <row r="335" spans="1:10" ht="15" x14ac:dyDescent="0.25">
      <c r="A335" s="111">
        <v>165</v>
      </c>
      <c r="B335" s="33" t="s">
        <v>660</v>
      </c>
      <c r="C335" s="32" t="s">
        <v>661</v>
      </c>
      <c r="D335" s="104" t="s">
        <v>469</v>
      </c>
      <c r="E335" s="46">
        <v>1</v>
      </c>
      <c r="F335" s="91"/>
      <c r="G335" s="74"/>
      <c r="H335" s="87">
        <f t="shared" ref="H335" si="487">F335+F335*G335</f>
        <v>0</v>
      </c>
      <c r="I335" s="87">
        <f t="shared" ref="I335" si="488">E335*F335</f>
        <v>0</v>
      </c>
      <c r="J335" s="87">
        <f t="shared" ref="J335" si="489">H335*E335</f>
        <v>0</v>
      </c>
    </row>
    <row r="336" spans="1:10" ht="15" x14ac:dyDescent="0.25">
      <c r="A336" s="112">
        <v>165</v>
      </c>
      <c r="B336" s="42" t="s">
        <v>14</v>
      </c>
      <c r="C336" s="36" t="s">
        <v>14</v>
      </c>
      <c r="D336" s="105"/>
      <c r="E336" s="47"/>
      <c r="F336" s="92"/>
      <c r="G336" s="75"/>
      <c r="H336" s="88"/>
      <c r="I336" s="88"/>
      <c r="J336" s="88"/>
    </row>
    <row r="337" spans="1:10" ht="15" x14ac:dyDescent="0.25">
      <c r="A337" s="111">
        <v>166</v>
      </c>
      <c r="B337" s="33">
        <v>44871</v>
      </c>
      <c r="C337" s="32" t="s">
        <v>662</v>
      </c>
      <c r="D337" s="104" t="s">
        <v>773</v>
      </c>
      <c r="E337" s="108">
        <v>1</v>
      </c>
      <c r="F337" s="91"/>
      <c r="G337" s="74"/>
      <c r="H337" s="87">
        <f t="shared" ref="H337" si="490">F337+F337*G337</f>
        <v>0</v>
      </c>
      <c r="I337" s="87">
        <f t="shared" ref="I337" si="491">E337*F337</f>
        <v>0</v>
      </c>
      <c r="J337" s="87">
        <f t="shared" ref="J337" si="492">H337*E337</f>
        <v>0</v>
      </c>
    </row>
    <row r="338" spans="1:10" ht="15" x14ac:dyDescent="0.25">
      <c r="A338" s="112">
        <v>166</v>
      </c>
      <c r="B338" s="42" t="s">
        <v>14</v>
      </c>
      <c r="C338" s="36" t="s">
        <v>14</v>
      </c>
      <c r="D338" s="105"/>
      <c r="E338" s="109"/>
      <c r="F338" s="92"/>
      <c r="G338" s="75"/>
      <c r="H338" s="88"/>
      <c r="I338" s="88"/>
      <c r="J338" s="88"/>
    </row>
    <row r="339" spans="1:10" ht="15" x14ac:dyDescent="0.25">
      <c r="A339" s="111">
        <v>167</v>
      </c>
      <c r="B339" s="33">
        <v>24810</v>
      </c>
      <c r="C339" s="32" t="s">
        <v>663</v>
      </c>
      <c r="D339" s="104" t="s">
        <v>471</v>
      </c>
      <c r="E339" s="110">
        <v>1</v>
      </c>
      <c r="F339" s="91"/>
      <c r="G339" s="74"/>
      <c r="H339" s="87">
        <f t="shared" ref="H339" si="493">F339+F339*G339</f>
        <v>0</v>
      </c>
      <c r="I339" s="87">
        <f t="shared" ref="I339" si="494">E339*F339</f>
        <v>0</v>
      </c>
      <c r="J339" s="87">
        <f t="shared" ref="J339" si="495">H339*E339</f>
        <v>0</v>
      </c>
    </row>
    <row r="340" spans="1:10" ht="15" x14ac:dyDescent="0.25">
      <c r="A340" s="112">
        <v>167</v>
      </c>
      <c r="B340" s="42" t="s">
        <v>14</v>
      </c>
      <c r="C340" s="36" t="s">
        <v>14</v>
      </c>
      <c r="D340" s="105"/>
      <c r="E340" s="105"/>
      <c r="F340" s="92"/>
      <c r="G340" s="75"/>
      <c r="H340" s="88"/>
      <c r="I340" s="88"/>
      <c r="J340" s="88"/>
    </row>
    <row r="341" spans="1:10" ht="15" x14ac:dyDescent="0.25">
      <c r="A341" s="111">
        <v>168</v>
      </c>
      <c r="B341" s="33">
        <v>37818</v>
      </c>
      <c r="C341" s="32" t="s">
        <v>664</v>
      </c>
      <c r="D341" s="104" t="s">
        <v>558</v>
      </c>
      <c r="E341" s="104">
        <v>1</v>
      </c>
      <c r="F341" s="91"/>
      <c r="G341" s="74"/>
      <c r="H341" s="87">
        <f t="shared" ref="H341" si="496">F341+F341*G341</f>
        <v>0</v>
      </c>
      <c r="I341" s="87">
        <f t="shared" ref="I341" si="497">E341*F341</f>
        <v>0</v>
      </c>
      <c r="J341" s="87">
        <f t="shared" ref="J341" si="498">H341*E341</f>
        <v>0</v>
      </c>
    </row>
    <row r="342" spans="1:10" ht="15" x14ac:dyDescent="0.25">
      <c r="A342" s="112">
        <v>168</v>
      </c>
      <c r="B342" s="42" t="s">
        <v>14</v>
      </c>
      <c r="C342" s="36" t="s">
        <v>14</v>
      </c>
      <c r="D342" s="105"/>
      <c r="E342" s="105"/>
      <c r="F342" s="92"/>
      <c r="G342" s="75"/>
      <c r="H342" s="88"/>
      <c r="I342" s="88"/>
      <c r="J342" s="88"/>
    </row>
    <row r="343" spans="1:10" ht="15" x14ac:dyDescent="0.25">
      <c r="A343" s="111">
        <v>169</v>
      </c>
      <c r="B343" s="33">
        <v>139400</v>
      </c>
      <c r="C343" s="32" t="s">
        <v>665</v>
      </c>
      <c r="D343" s="104" t="s">
        <v>464</v>
      </c>
      <c r="E343" s="104">
        <v>1</v>
      </c>
      <c r="F343" s="91"/>
      <c r="G343" s="74"/>
      <c r="H343" s="87">
        <f t="shared" ref="H343" si="499">F343+F343*G343</f>
        <v>0</v>
      </c>
      <c r="I343" s="87">
        <f t="shared" ref="I343" si="500">E343*F343</f>
        <v>0</v>
      </c>
      <c r="J343" s="87">
        <f t="shared" ref="J343" si="501">H343*E343</f>
        <v>0</v>
      </c>
    </row>
    <row r="344" spans="1:10" ht="15" x14ac:dyDescent="0.25">
      <c r="A344" s="112">
        <v>169</v>
      </c>
      <c r="B344" s="42" t="s">
        <v>14</v>
      </c>
      <c r="C344" s="36" t="s">
        <v>14</v>
      </c>
      <c r="D344" s="105"/>
      <c r="E344" s="105"/>
      <c r="F344" s="92"/>
      <c r="G344" s="75"/>
      <c r="H344" s="88"/>
      <c r="I344" s="88"/>
      <c r="J344" s="88"/>
    </row>
    <row r="345" spans="1:10" ht="15" x14ac:dyDescent="0.25">
      <c r="A345" s="111">
        <v>170</v>
      </c>
      <c r="B345" s="33">
        <v>358223</v>
      </c>
      <c r="C345" s="32" t="s">
        <v>666</v>
      </c>
      <c r="D345" s="104" t="s">
        <v>479</v>
      </c>
      <c r="E345" s="104">
        <v>1</v>
      </c>
      <c r="F345" s="91"/>
      <c r="G345" s="74"/>
      <c r="H345" s="87">
        <f t="shared" ref="H345" si="502">F345+F345*G345</f>
        <v>0</v>
      </c>
      <c r="I345" s="87">
        <f t="shared" ref="I345" si="503">E345*F345</f>
        <v>0</v>
      </c>
      <c r="J345" s="87">
        <f t="shared" ref="J345" si="504">H345*E345</f>
        <v>0</v>
      </c>
    </row>
    <row r="346" spans="1:10" ht="15" x14ac:dyDescent="0.25">
      <c r="A346" s="112">
        <v>170</v>
      </c>
      <c r="B346" s="42" t="s">
        <v>14</v>
      </c>
      <c r="C346" s="36" t="s">
        <v>14</v>
      </c>
      <c r="D346" s="105"/>
      <c r="E346" s="105"/>
      <c r="F346" s="92"/>
      <c r="G346" s="75"/>
      <c r="H346" s="88"/>
      <c r="I346" s="88"/>
      <c r="J346" s="88"/>
    </row>
    <row r="347" spans="1:10" ht="15" x14ac:dyDescent="0.25">
      <c r="A347" s="111">
        <v>171</v>
      </c>
      <c r="B347" s="33">
        <v>208940</v>
      </c>
      <c r="C347" s="32" t="s">
        <v>667</v>
      </c>
      <c r="D347" s="104" t="s">
        <v>558</v>
      </c>
      <c r="E347" s="104">
        <v>1</v>
      </c>
      <c r="F347" s="91"/>
      <c r="G347" s="74"/>
      <c r="H347" s="87">
        <f t="shared" ref="H347" si="505">F347+F347*G347</f>
        <v>0</v>
      </c>
      <c r="I347" s="87">
        <f t="shared" ref="I347" si="506">E347*F347</f>
        <v>0</v>
      </c>
      <c r="J347" s="87">
        <f t="shared" ref="J347" si="507">H347*E347</f>
        <v>0</v>
      </c>
    </row>
    <row r="348" spans="1:10" ht="15" x14ac:dyDescent="0.25">
      <c r="A348" s="112">
        <v>171</v>
      </c>
      <c r="B348" s="42" t="s">
        <v>14</v>
      </c>
      <c r="C348" s="36" t="s">
        <v>14</v>
      </c>
      <c r="D348" s="105"/>
      <c r="E348" s="105"/>
      <c r="F348" s="92"/>
      <c r="G348" s="75"/>
      <c r="H348" s="88"/>
      <c r="I348" s="88"/>
      <c r="J348" s="88"/>
    </row>
    <row r="349" spans="1:10" ht="15" x14ac:dyDescent="0.25">
      <c r="A349" s="111">
        <v>172</v>
      </c>
      <c r="B349" s="33">
        <v>40166</v>
      </c>
      <c r="C349" s="32" t="s">
        <v>668</v>
      </c>
      <c r="D349" s="104" t="s">
        <v>469</v>
      </c>
      <c r="E349" s="104">
        <v>1</v>
      </c>
      <c r="F349" s="91"/>
      <c r="G349" s="74"/>
      <c r="H349" s="87">
        <f t="shared" ref="H349" si="508">F349+F349*G349</f>
        <v>0</v>
      </c>
      <c r="I349" s="87">
        <f t="shared" ref="I349" si="509">E349*F349</f>
        <v>0</v>
      </c>
      <c r="J349" s="87">
        <f t="shared" ref="J349" si="510">H349*E349</f>
        <v>0</v>
      </c>
    </row>
    <row r="350" spans="1:10" ht="15" x14ac:dyDescent="0.25">
      <c r="A350" s="112">
        <v>172</v>
      </c>
      <c r="B350" s="42" t="s">
        <v>14</v>
      </c>
      <c r="C350" s="36" t="s">
        <v>14</v>
      </c>
      <c r="D350" s="105"/>
      <c r="E350" s="105"/>
      <c r="F350" s="92"/>
      <c r="G350" s="75"/>
      <c r="H350" s="88"/>
      <c r="I350" s="88"/>
      <c r="J350" s="88"/>
    </row>
    <row r="351" spans="1:10" ht="15" x14ac:dyDescent="0.25">
      <c r="A351" s="111">
        <v>173</v>
      </c>
      <c r="B351" s="33">
        <v>24775</v>
      </c>
      <c r="C351" s="32" t="s">
        <v>669</v>
      </c>
      <c r="D351" s="104" t="s">
        <v>469</v>
      </c>
      <c r="E351" s="104">
        <v>1</v>
      </c>
      <c r="F351" s="91"/>
      <c r="G351" s="74"/>
      <c r="H351" s="87">
        <f t="shared" ref="H351" si="511">F351+F351*G351</f>
        <v>0</v>
      </c>
      <c r="I351" s="87">
        <f t="shared" ref="I351" si="512">E351*F351</f>
        <v>0</v>
      </c>
      <c r="J351" s="87">
        <f t="shared" ref="J351" si="513">H351*E351</f>
        <v>0</v>
      </c>
    </row>
    <row r="352" spans="1:10" ht="15" x14ac:dyDescent="0.25">
      <c r="A352" s="112">
        <v>173</v>
      </c>
      <c r="B352" s="42" t="s">
        <v>14</v>
      </c>
      <c r="C352" s="36" t="s">
        <v>14</v>
      </c>
      <c r="D352" s="105"/>
      <c r="E352" s="105"/>
      <c r="F352" s="92"/>
      <c r="G352" s="75"/>
      <c r="H352" s="88"/>
      <c r="I352" s="88"/>
      <c r="J352" s="88"/>
    </row>
    <row r="353" spans="1:10" ht="15" x14ac:dyDescent="0.25">
      <c r="A353" s="111">
        <v>174</v>
      </c>
      <c r="B353" s="33">
        <v>354382</v>
      </c>
      <c r="C353" s="32" t="s">
        <v>670</v>
      </c>
      <c r="D353" s="104" t="s">
        <v>466</v>
      </c>
      <c r="E353" s="104">
        <v>1</v>
      </c>
      <c r="F353" s="91"/>
      <c r="G353" s="74"/>
      <c r="H353" s="87">
        <f t="shared" ref="H353" si="514">F353+F353*G353</f>
        <v>0</v>
      </c>
      <c r="I353" s="87">
        <f t="shared" ref="I353" si="515">E353*F353</f>
        <v>0</v>
      </c>
      <c r="J353" s="87">
        <f t="shared" ref="J353" si="516">H353*E353</f>
        <v>0</v>
      </c>
    </row>
    <row r="354" spans="1:10" ht="15" x14ac:dyDescent="0.25">
      <c r="A354" s="112">
        <v>174</v>
      </c>
      <c r="B354" s="42" t="s">
        <v>14</v>
      </c>
      <c r="C354" s="36" t="s">
        <v>14</v>
      </c>
      <c r="D354" s="105"/>
      <c r="E354" s="105"/>
      <c r="F354" s="92"/>
      <c r="G354" s="75"/>
      <c r="H354" s="88"/>
      <c r="I354" s="88"/>
      <c r="J354" s="88"/>
    </row>
    <row r="355" spans="1:10" ht="15" x14ac:dyDescent="0.25">
      <c r="A355" s="111">
        <v>175</v>
      </c>
      <c r="B355" s="33">
        <v>4572</v>
      </c>
      <c r="C355" s="32" t="s">
        <v>671</v>
      </c>
      <c r="D355" s="104" t="s">
        <v>469</v>
      </c>
      <c r="E355" s="46">
        <v>1</v>
      </c>
      <c r="F355" s="91"/>
      <c r="G355" s="74"/>
      <c r="H355" s="87">
        <f t="shared" ref="H355" si="517">F355+F355*G355</f>
        <v>0</v>
      </c>
      <c r="I355" s="87">
        <f t="shared" ref="I355" si="518">E355*F355</f>
        <v>0</v>
      </c>
      <c r="J355" s="87">
        <f t="shared" ref="J355" si="519">H355*E355</f>
        <v>0</v>
      </c>
    </row>
    <row r="356" spans="1:10" ht="15" x14ac:dyDescent="0.25">
      <c r="A356" s="112">
        <v>175</v>
      </c>
      <c r="B356" s="42" t="s">
        <v>14</v>
      </c>
      <c r="C356" s="36" t="s">
        <v>14</v>
      </c>
      <c r="D356" s="105"/>
      <c r="E356" s="47"/>
      <c r="F356" s="92"/>
      <c r="G356" s="75"/>
      <c r="H356" s="88"/>
      <c r="I356" s="88"/>
      <c r="J356" s="88"/>
    </row>
    <row r="357" spans="1:10" ht="15" x14ac:dyDescent="0.25">
      <c r="A357" s="111">
        <v>176</v>
      </c>
      <c r="B357" s="33">
        <v>6876</v>
      </c>
      <c r="C357" s="32" t="s">
        <v>672</v>
      </c>
      <c r="D357" s="104" t="s">
        <v>485</v>
      </c>
      <c r="E357" s="108">
        <v>1</v>
      </c>
      <c r="F357" s="91"/>
      <c r="G357" s="74"/>
      <c r="H357" s="87">
        <f t="shared" ref="H357" si="520">F357+F357*G357</f>
        <v>0</v>
      </c>
      <c r="I357" s="87">
        <f t="shared" ref="I357" si="521">E357*F357</f>
        <v>0</v>
      </c>
      <c r="J357" s="87">
        <f t="shared" ref="J357" si="522">H357*E357</f>
        <v>0</v>
      </c>
    </row>
    <row r="358" spans="1:10" ht="15" x14ac:dyDescent="0.25">
      <c r="A358" s="112">
        <v>176</v>
      </c>
      <c r="B358" s="42" t="s">
        <v>14</v>
      </c>
      <c r="C358" s="36" t="s">
        <v>14</v>
      </c>
      <c r="D358" s="105"/>
      <c r="E358" s="109"/>
      <c r="F358" s="92"/>
      <c r="G358" s="75"/>
      <c r="H358" s="88"/>
      <c r="I358" s="88"/>
      <c r="J358" s="88"/>
    </row>
    <row r="359" spans="1:10" ht="15" x14ac:dyDescent="0.25">
      <c r="A359" s="111">
        <v>177</v>
      </c>
      <c r="B359" s="33">
        <v>24810</v>
      </c>
      <c r="C359" s="32" t="s">
        <v>663</v>
      </c>
      <c r="D359" s="104" t="s">
        <v>469</v>
      </c>
      <c r="E359" s="110">
        <v>1</v>
      </c>
      <c r="F359" s="91"/>
      <c r="G359" s="74"/>
      <c r="H359" s="87">
        <f t="shared" ref="H359" si="523">F359+F359*G359</f>
        <v>0</v>
      </c>
      <c r="I359" s="87">
        <f t="shared" ref="I359" si="524">E359*F359</f>
        <v>0</v>
      </c>
      <c r="J359" s="87">
        <f t="shared" ref="J359" si="525">H359*E359</f>
        <v>0</v>
      </c>
    </row>
    <row r="360" spans="1:10" ht="15" x14ac:dyDescent="0.25">
      <c r="A360" s="112">
        <v>177</v>
      </c>
      <c r="B360" s="42" t="s">
        <v>14</v>
      </c>
      <c r="C360" s="36" t="s">
        <v>14</v>
      </c>
      <c r="D360" s="105"/>
      <c r="E360" s="105"/>
      <c r="F360" s="92"/>
      <c r="G360" s="75"/>
      <c r="H360" s="88"/>
      <c r="I360" s="88"/>
      <c r="J360" s="88"/>
    </row>
    <row r="361" spans="1:10" ht="15" x14ac:dyDescent="0.25">
      <c r="A361" s="111">
        <v>178</v>
      </c>
      <c r="B361" s="33" t="s">
        <v>673</v>
      </c>
      <c r="C361" s="32" t="s">
        <v>674</v>
      </c>
      <c r="D361" s="104" t="s">
        <v>606</v>
      </c>
      <c r="E361" s="104">
        <v>1</v>
      </c>
      <c r="F361" s="91"/>
      <c r="G361" s="74"/>
      <c r="H361" s="87">
        <f t="shared" ref="H361" si="526">F361+F361*G361</f>
        <v>0</v>
      </c>
      <c r="I361" s="87">
        <f t="shared" ref="I361" si="527">E361*F361</f>
        <v>0</v>
      </c>
      <c r="J361" s="87">
        <f t="shared" ref="J361" si="528">H361*E361</f>
        <v>0</v>
      </c>
    </row>
    <row r="362" spans="1:10" ht="15" x14ac:dyDescent="0.25">
      <c r="A362" s="112">
        <v>178</v>
      </c>
      <c r="B362" s="42" t="s">
        <v>14</v>
      </c>
      <c r="C362" s="36" t="s">
        <v>14</v>
      </c>
      <c r="D362" s="105"/>
      <c r="E362" s="105"/>
      <c r="F362" s="92"/>
      <c r="G362" s="75"/>
      <c r="H362" s="88"/>
      <c r="I362" s="88"/>
      <c r="J362" s="88"/>
    </row>
    <row r="363" spans="1:10" ht="15" x14ac:dyDescent="0.25">
      <c r="A363" s="111">
        <v>179</v>
      </c>
      <c r="B363" s="33" t="s">
        <v>675</v>
      </c>
      <c r="C363" s="32" t="s">
        <v>676</v>
      </c>
      <c r="D363" s="104" t="s">
        <v>464</v>
      </c>
      <c r="E363" s="104">
        <v>1</v>
      </c>
      <c r="F363" s="91"/>
      <c r="G363" s="74"/>
      <c r="H363" s="87">
        <f t="shared" ref="H363" si="529">F363+F363*G363</f>
        <v>0</v>
      </c>
      <c r="I363" s="87">
        <f t="shared" ref="I363" si="530">E363*F363</f>
        <v>0</v>
      </c>
      <c r="J363" s="87">
        <f t="shared" ref="J363" si="531">H363*E363</f>
        <v>0</v>
      </c>
    </row>
    <row r="364" spans="1:10" ht="15" x14ac:dyDescent="0.25">
      <c r="A364" s="112">
        <v>179</v>
      </c>
      <c r="B364" s="42" t="s">
        <v>14</v>
      </c>
      <c r="C364" s="36" t="s">
        <v>14</v>
      </c>
      <c r="D364" s="105"/>
      <c r="E364" s="105"/>
      <c r="F364" s="92"/>
      <c r="G364" s="75"/>
      <c r="H364" s="88"/>
      <c r="I364" s="88"/>
      <c r="J364" s="88"/>
    </row>
    <row r="365" spans="1:10" ht="15" x14ac:dyDescent="0.25">
      <c r="A365" s="111">
        <v>180</v>
      </c>
      <c r="B365" s="33" t="s">
        <v>677</v>
      </c>
      <c r="C365" s="32" t="s">
        <v>678</v>
      </c>
      <c r="D365" s="104" t="s">
        <v>464</v>
      </c>
      <c r="E365" s="104">
        <v>1</v>
      </c>
      <c r="F365" s="91"/>
      <c r="G365" s="74"/>
      <c r="H365" s="87">
        <f t="shared" ref="H365" si="532">F365+F365*G365</f>
        <v>0</v>
      </c>
      <c r="I365" s="87">
        <f t="shared" ref="I365" si="533">E365*F365</f>
        <v>0</v>
      </c>
      <c r="J365" s="87">
        <f t="shared" ref="J365" si="534">H365*E365</f>
        <v>0</v>
      </c>
    </row>
    <row r="366" spans="1:10" ht="15" x14ac:dyDescent="0.25">
      <c r="A366" s="112">
        <v>180</v>
      </c>
      <c r="B366" s="42" t="s">
        <v>14</v>
      </c>
      <c r="C366" s="36" t="s">
        <v>14</v>
      </c>
      <c r="D366" s="105"/>
      <c r="E366" s="105"/>
      <c r="F366" s="92"/>
      <c r="G366" s="75"/>
      <c r="H366" s="88"/>
      <c r="I366" s="88"/>
      <c r="J366" s="88"/>
    </row>
    <row r="367" spans="1:10" ht="15" x14ac:dyDescent="0.25">
      <c r="A367" s="111">
        <v>181</v>
      </c>
      <c r="B367" s="33">
        <v>93732</v>
      </c>
      <c r="C367" s="32" t="s">
        <v>679</v>
      </c>
      <c r="D367" s="104" t="s">
        <v>469</v>
      </c>
      <c r="E367" s="104">
        <v>1</v>
      </c>
      <c r="F367" s="91"/>
      <c r="G367" s="74"/>
      <c r="H367" s="87">
        <f t="shared" ref="H367" si="535">F367+F367*G367</f>
        <v>0</v>
      </c>
      <c r="I367" s="87">
        <f t="shared" ref="I367" si="536">E367*F367</f>
        <v>0</v>
      </c>
      <c r="J367" s="87">
        <f t="shared" ref="J367" si="537">H367*E367</f>
        <v>0</v>
      </c>
    </row>
    <row r="368" spans="1:10" ht="15" x14ac:dyDescent="0.25">
      <c r="A368" s="112">
        <v>181</v>
      </c>
      <c r="B368" s="42" t="s">
        <v>14</v>
      </c>
      <c r="C368" s="36" t="s">
        <v>14</v>
      </c>
      <c r="D368" s="105"/>
      <c r="E368" s="105"/>
      <c r="F368" s="92"/>
      <c r="G368" s="75"/>
      <c r="H368" s="88"/>
      <c r="I368" s="88"/>
      <c r="J368" s="88"/>
    </row>
    <row r="369" spans="1:10" ht="15" x14ac:dyDescent="0.25">
      <c r="A369" s="111">
        <v>182</v>
      </c>
      <c r="B369" s="33">
        <v>35785</v>
      </c>
      <c r="C369" s="32" t="s">
        <v>680</v>
      </c>
      <c r="D369" s="104" t="s">
        <v>466</v>
      </c>
      <c r="E369" s="104">
        <v>1</v>
      </c>
      <c r="F369" s="91"/>
      <c r="G369" s="74"/>
      <c r="H369" s="87">
        <f t="shared" ref="H369" si="538">F369+F369*G369</f>
        <v>0</v>
      </c>
      <c r="I369" s="87">
        <f t="shared" ref="I369" si="539">E369*F369</f>
        <v>0</v>
      </c>
      <c r="J369" s="87">
        <f t="shared" ref="J369" si="540">H369*E369</f>
        <v>0</v>
      </c>
    </row>
    <row r="370" spans="1:10" ht="15" x14ac:dyDescent="0.25">
      <c r="A370" s="112">
        <v>182</v>
      </c>
      <c r="B370" s="42" t="s">
        <v>14</v>
      </c>
      <c r="C370" s="36" t="s">
        <v>14</v>
      </c>
      <c r="D370" s="105"/>
      <c r="E370" s="105"/>
      <c r="F370" s="92"/>
      <c r="G370" s="75"/>
      <c r="H370" s="88"/>
      <c r="I370" s="88"/>
      <c r="J370" s="88"/>
    </row>
    <row r="371" spans="1:10" ht="30" x14ac:dyDescent="0.25">
      <c r="A371" s="111">
        <v>183</v>
      </c>
      <c r="B371" s="33">
        <v>69132</v>
      </c>
      <c r="C371" s="32" t="s">
        <v>681</v>
      </c>
      <c r="D371" s="46" t="s">
        <v>471</v>
      </c>
      <c r="E371" s="104">
        <v>1</v>
      </c>
      <c r="F371" s="91"/>
      <c r="G371" s="74"/>
      <c r="H371" s="87">
        <f t="shared" ref="H371" si="541">F371+F371*G371</f>
        <v>0</v>
      </c>
      <c r="I371" s="87">
        <f t="shared" ref="I371" si="542">E371*F371</f>
        <v>0</v>
      </c>
      <c r="J371" s="87">
        <f t="shared" ref="J371" si="543">H371*E371</f>
        <v>0</v>
      </c>
    </row>
    <row r="372" spans="1:10" ht="15" x14ac:dyDescent="0.25">
      <c r="A372" s="112">
        <v>183</v>
      </c>
      <c r="B372" s="42" t="s">
        <v>14</v>
      </c>
      <c r="C372" s="36" t="s">
        <v>14</v>
      </c>
      <c r="D372" s="47"/>
      <c r="E372" s="105"/>
      <c r="F372" s="92"/>
      <c r="G372" s="75"/>
      <c r="H372" s="88"/>
      <c r="I372" s="88"/>
      <c r="J372" s="88"/>
    </row>
    <row r="373" spans="1:10" ht="15" x14ac:dyDescent="0.25">
      <c r="A373" s="111">
        <v>184</v>
      </c>
      <c r="B373" s="33">
        <v>33057</v>
      </c>
      <c r="C373" s="32" t="s">
        <v>682</v>
      </c>
      <c r="D373" s="104" t="s">
        <v>471</v>
      </c>
      <c r="E373" s="104">
        <v>1</v>
      </c>
      <c r="F373" s="91"/>
      <c r="G373" s="74"/>
      <c r="H373" s="87">
        <f t="shared" ref="H373" si="544">F373+F373*G373</f>
        <v>0</v>
      </c>
      <c r="I373" s="87">
        <f t="shared" ref="I373" si="545">E373*F373</f>
        <v>0</v>
      </c>
      <c r="J373" s="87">
        <f t="shared" ref="J373" si="546">H373*E373</f>
        <v>0</v>
      </c>
    </row>
    <row r="374" spans="1:10" ht="15" x14ac:dyDescent="0.25">
      <c r="A374" s="112">
        <v>184</v>
      </c>
      <c r="B374" s="42" t="s">
        <v>14</v>
      </c>
      <c r="C374" s="36" t="s">
        <v>14</v>
      </c>
      <c r="D374" s="105"/>
      <c r="E374" s="105"/>
      <c r="F374" s="92"/>
      <c r="G374" s="75"/>
      <c r="H374" s="88"/>
      <c r="I374" s="88"/>
      <c r="J374" s="88"/>
    </row>
    <row r="375" spans="1:10" ht="15" x14ac:dyDescent="0.25">
      <c r="A375" s="111">
        <v>185</v>
      </c>
      <c r="B375" s="33" t="s">
        <v>683</v>
      </c>
      <c r="C375" s="32" t="s">
        <v>684</v>
      </c>
      <c r="D375" s="104" t="s">
        <v>774</v>
      </c>
      <c r="E375" s="46">
        <v>1</v>
      </c>
      <c r="F375" s="91"/>
      <c r="G375" s="74"/>
      <c r="H375" s="87">
        <f t="shared" ref="H375" si="547">F375+F375*G375</f>
        <v>0</v>
      </c>
      <c r="I375" s="87">
        <f t="shared" ref="I375" si="548">E375*F375</f>
        <v>0</v>
      </c>
      <c r="J375" s="87">
        <f t="shared" ref="J375" si="549">H375*E375</f>
        <v>0</v>
      </c>
    </row>
    <row r="376" spans="1:10" ht="15" x14ac:dyDescent="0.25">
      <c r="A376" s="112">
        <v>185</v>
      </c>
      <c r="B376" s="42" t="s">
        <v>14</v>
      </c>
      <c r="C376" s="36" t="s">
        <v>14</v>
      </c>
      <c r="D376" s="105"/>
      <c r="E376" s="47"/>
      <c r="F376" s="92"/>
      <c r="G376" s="75"/>
      <c r="H376" s="88"/>
      <c r="I376" s="88"/>
      <c r="J376" s="88"/>
    </row>
    <row r="377" spans="1:10" ht="15" x14ac:dyDescent="0.25">
      <c r="A377" s="111">
        <v>186</v>
      </c>
      <c r="B377" s="33" t="s">
        <v>649</v>
      </c>
      <c r="C377" s="32" t="s">
        <v>650</v>
      </c>
      <c r="D377" s="104" t="s">
        <v>775</v>
      </c>
      <c r="E377" s="108">
        <v>1</v>
      </c>
      <c r="F377" s="91"/>
      <c r="G377" s="74"/>
      <c r="H377" s="87">
        <f t="shared" ref="H377" si="550">F377+F377*G377</f>
        <v>0</v>
      </c>
      <c r="I377" s="87">
        <f t="shared" ref="I377" si="551">E377*F377</f>
        <v>0</v>
      </c>
      <c r="J377" s="87">
        <f t="shared" ref="J377" si="552">H377*E377</f>
        <v>0</v>
      </c>
    </row>
    <row r="378" spans="1:10" ht="15" x14ac:dyDescent="0.25">
      <c r="A378" s="112">
        <v>186</v>
      </c>
      <c r="B378" s="42" t="s">
        <v>14</v>
      </c>
      <c r="C378" s="36" t="s">
        <v>14</v>
      </c>
      <c r="D378" s="105"/>
      <c r="E378" s="109"/>
      <c r="F378" s="92"/>
      <c r="G378" s="75"/>
      <c r="H378" s="88"/>
      <c r="I378" s="88"/>
      <c r="J378" s="88"/>
    </row>
    <row r="379" spans="1:10" ht="15" x14ac:dyDescent="0.25">
      <c r="A379" s="111">
        <v>187</v>
      </c>
      <c r="B379" s="33" t="s">
        <v>685</v>
      </c>
      <c r="C379" s="32" t="s">
        <v>686</v>
      </c>
      <c r="D379" s="104" t="s">
        <v>469</v>
      </c>
      <c r="E379" s="110">
        <v>1</v>
      </c>
      <c r="F379" s="91"/>
      <c r="G379" s="74"/>
      <c r="H379" s="87">
        <f t="shared" ref="H379" si="553">F379+F379*G379</f>
        <v>0</v>
      </c>
      <c r="I379" s="87">
        <f t="shared" ref="I379" si="554">E379*F379</f>
        <v>0</v>
      </c>
      <c r="J379" s="87">
        <f t="shared" ref="J379" si="555">H379*E379</f>
        <v>0</v>
      </c>
    </row>
    <row r="380" spans="1:10" ht="15" x14ac:dyDescent="0.25">
      <c r="A380" s="112">
        <v>187</v>
      </c>
      <c r="B380" s="42" t="s">
        <v>14</v>
      </c>
      <c r="C380" s="36" t="s">
        <v>14</v>
      </c>
      <c r="D380" s="105"/>
      <c r="E380" s="105"/>
      <c r="F380" s="92"/>
      <c r="G380" s="75"/>
      <c r="H380" s="88"/>
      <c r="I380" s="88"/>
      <c r="J380" s="88"/>
    </row>
    <row r="381" spans="1:10" ht="15" x14ac:dyDescent="0.25">
      <c r="A381" s="111">
        <v>188</v>
      </c>
      <c r="B381" s="33" t="s">
        <v>685</v>
      </c>
      <c r="C381" s="32" t="s">
        <v>686</v>
      </c>
      <c r="D381" s="104" t="s">
        <v>469</v>
      </c>
      <c r="E381" s="104">
        <v>1</v>
      </c>
      <c r="F381" s="91"/>
      <c r="G381" s="74"/>
      <c r="H381" s="87">
        <f t="shared" ref="H381" si="556">F381+F381*G381</f>
        <v>0</v>
      </c>
      <c r="I381" s="87">
        <f t="shared" ref="I381" si="557">E381*F381</f>
        <v>0</v>
      </c>
      <c r="J381" s="87">
        <f t="shared" ref="J381" si="558">H381*E381</f>
        <v>0</v>
      </c>
    </row>
    <row r="382" spans="1:10" ht="15" x14ac:dyDescent="0.25">
      <c r="A382" s="112">
        <v>188</v>
      </c>
      <c r="B382" s="42" t="s">
        <v>14</v>
      </c>
      <c r="C382" s="36" t="s">
        <v>14</v>
      </c>
      <c r="D382" s="105"/>
      <c r="E382" s="105"/>
      <c r="F382" s="92"/>
      <c r="G382" s="75"/>
      <c r="H382" s="88"/>
      <c r="I382" s="88"/>
      <c r="J382" s="88"/>
    </row>
    <row r="383" spans="1:10" ht="30" x14ac:dyDescent="0.25">
      <c r="A383" s="111">
        <v>189</v>
      </c>
      <c r="B383" s="33" t="s">
        <v>687</v>
      </c>
      <c r="C383" s="32" t="s">
        <v>688</v>
      </c>
      <c r="D383" s="104" t="s">
        <v>479</v>
      </c>
      <c r="E383" s="104">
        <v>1</v>
      </c>
      <c r="F383" s="91"/>
      <c r="G383" s="74"/>
      <c r="H383" s="87">
        <f t="shared" ref="H383" si="559">F383+F383*G383</f>
        <v>0</v>
      </c>
      <c r="I383" s="87">
        <f t="shared" ref="I383" si="560">E383*F383</f>
        <v>0</v>
      </c>
      <c r="J383" s="87">
        <f t="shared" ref="J383" si="561">H383*E383</f>
        <v>0</v>
      </c>
    </row>
    <row r="384" spans="1:10" ht="15" x14ac:dyDescent="0.25">
      <c r="A384" s="112">
        <v>189</v>
      </c>
      <c r="B384" s="42" t="s">
        <v>14</v>
      </c>
      <c r="C384" s="36" t="s">
        <v>14</v>
      </c>
      <c r="D384" s="105"/>
      <c r="E384" s="105"/>
      <c r="F384" s="92"/>
      <c r="G384" s="75"/>
      <c r="H384" s="88"/>
      <c r="I384" s="88"/>
      <c r="J384" s="88"/>
    </row>
    <row r="385" spans="1:10" ht="30" x14ac:dyDescent="0.25">
      <c r="A385" s="111">
        <v>190</v>
      </c>
      <c r="B385" s="33" t="s">
        <v>689</v>
      </c>
      <c r="C385" s="32" t="s">
        <v>690</v>
      </c>
      <c r="D385" s="104" t="s">
        <v>469</v>
      </c>
      <c r="E385" s="104">
        <v>1</v>
      </c>
      <c r="F385" s="91"/>
      <c r="G385" s="74"/>
      <c r="H385" s="87">
        <f t="shared" ref="H385" si="562">F385+F385*G385</f>
        <v>0</v>
      </c>
      <c r="I385" s="87">
        <f t="shared" ref="I385" si="563">E385*F385</f>
        <v>0</v>
      </c>
      <c r="J385" s="87">
        <f t="shared" ref="J385" si="564">H385*E385</f>
        <v>0</v>
      </c>
    </row>
    <row r="386" spans="1:10" ht="15" x14ac:dyDescent="0.25">
      <c r="A386" s="112">
        <v>190</v>
      </c>
      <c r="B386" s="42" t="s">
        <v>14</v>
      </c>
      <c r="C386" s="36" t="s">
        <v>14</v>
      </c>
      <c r="D386" s="105"/>
      <c r="E386" s="105"/>
      <c r="F386" s="92"/>
      <c r="G386" s="75"/>
      <c r="H386" s="88"/>
      <c r="I386" s="88"/>
      <c r="J386" s="88"/>
    </row>
    <row r="387" spans="1:10" ht="15" x14ac:dyDescent="0.25">
      <c r="A387" s="111">
        <v>191</v>
      </c>
      <c r="B387" s="33" t="s">
        <v>691</v>
      </c>
      <c r="C387" s="32" t="s">
        <v>692</v>
      </c>
      <c r="D387" s="104" t="s">
        <v>469</v>
      </c>
      <c r="E387" s="104">
        <v>1</v>
      </c>
      <c r="F387" s="91"/>
      <c r="G387" s="74"/>
      <c r="H387" s="87">
        <f t="shared" ref="H387" si="565">F387+F387*G387</f>
        <v>0</v>
      </c>
      <c r="I387" s="87">
        <f t="shared" ref="I387" si="566">E387*F387</f>
        <v>0</v>
      </c>
      <c r="J387" s="87">
        <f t="shared" ref="J387" si="567">H387*E387</f>
        <v>0</v>
      </c>
    </row>
    <row r="388" spans="1:10" ht="15" x14ac:dyDescent="0.25">
      <c r="A388" s="112">
        <v>191</v>
      </c>
      <c r="B388" s="42" t="s">
        <v>14</v>
      </c>
      <c r="C388" s="36" t="s">
        <v>14</v>
      </c>
      <c r="D388" s="105"/>
      <c r="E388" s="105"/>
      <c r="F388" s="92"/>
      <c r="G388" s="75"/>
      <c r="H388" s="88"/>
      <c r="I388" s="88"/>
      <c r="J388" s="88"/>
    </row>
    <row r="389" spans="1:10" ht="15" x14ac:dyDescent="0.25">
      <c r="A389" s="111">
        <v>192</v>
      </c>
      <c r="B389" s="33" t="s">
        <v>693</v>
      </c>
      <c r="C389" s="32" t="s">
        <v>694</v>
      </c>
      <c r="D389" s="104" t="s">
        <v>485</v>
      </c>
      <c r="E389" s="104">
        <v>1</v>
      </c>
      <c r="F389" s="91"/>
      <c r="G389" s="74"/>
      <c r="H389" s="87">
        <f t="shared" ref="H389" si="568">F389+F389*G389</f>
        <v>0</v>
      </c>
      <c r="I389" s="87">
        <f t="shared" ref="I389" si="569">E389*F389</f>
        <v>0</v>
      </c>
      <c r="J389" s="87">
        <f t="shared" ref="J389" si="570">H389*E389</f>
        <v>0</v>
      </c>
    </row>
    <row r="390" spans="1:10" ht="15" x14ac:dyDescent="0.25">
      <c r="A390" s="112">
        <v>192</v>
      </c>
      <c r="B390" s="42" t="s">
        <v>14</v>
      </c>
      <c r="C390" s="36" t="s">
        <v>14</v>
      </c>
      <c r="D390" s="105"/>
      <c r="E390" s="105"/>
      <c r="F390" s="92"/>
      <c r="G390" s="75"/>
      <c r="H390" s="88"/>
      <c r="I390" s="88"/>
      <c r="J390" s="88"/>
    </row>
    <row r="391" spans="1:10" ht="15" x14ac:dyDescent="0.25">
      <c r="A391" s="111">
        <v>193</v>
      </c>
      <c r="B391" s="33" t="s">
        <v>695</v>
      </c>
      <c r="C391" s="32" t="s">
        <v>720</v>
      </c>
      <c r="D391" s="104" t="s">
        <v>637</v>
      </c>
      <c r="E391" s="104">
        <v>1</v>
      </c>
      <c r="F391" s="91"/>
      <c r="G391" s="74"/>
      <c r="H391" s="87">
        <f t="shared" ref="H391" si="571">F391+F391*G391</f>
        <v>0</v>
      </c>
      <c r="I391" s="87">
        <f t="shared" ref="I391" si="572">E391*F391</f>
        <v>0</v>
      </c>
      <c r="J391" s="87">
        <f t="shared" ref="J391" si="573">H391*E391</f>
        <v>0</v>
      </c>
    </row>
    <row r="392" spans="1:10" ht="15" x14ac:dyDescent="0.25">
      <c r="A392" s="112">
        <v>193</v>
      </c>
      <c r="B392" s="42" t="s">
        <v>14</v>
      </c>
      <c r="C392" s="36" t="s">
        <v>14</v>
      </c>
      <c r="D392" s="105"/>
      <c r="E392" s="105"/>
      <c r="F392" s="92"/>
      <c r="G392" s="75"/>
      <c r="H392" s="88"/>
      <c r="I392" s="88"/>
      <c r="J392" s="88"/>
    </row>
    <row r="393" spans="1:10" ht="17.25" customHeight="1" x14ac:dyDescent="0.25">
      <c r="A393" s="111">
        <v>194</v>
      </c>
      <c r="B393" s="35" t="s">
        <v>696</v>
      </c>
      <c r="C393" s="36" t="s">
        <v>697</v>
      </c>
      <c r="D393" s="104" t="s">
        <v>469</v>
      </c>
      <c r="E393" s="104">
        <v>1</v>
      </c>
      <c r="F393" s="91"/>
      <c r="G393" s="74"/>
      <c r="H393" s="87">
        <f t="shared" ref="H393" si="574">F393+F393*G393</f>
        <v>0</v>
      </c>
      <c r="I393" s="87">
        <f t="shared" ref="I393" si="575">E393*F393</f>
        <v>0</v>
      </c>
      <c r="J393" s="87">
        <f t="shared" ref="J393" si="576">H393*E393</f>
        <v>0</v>
      </c>
    </row>
    <row r="394" spans="1:10" ht="15" x14ac:dyDescent="0.25">
      <c r="A394" s="112">
        <v>194</v>
      </c>
      <c r="B394" s="42" t="s">
        <v>14</v>
      </c>
      <c r="C394" s="36" t="s">
        <v>14</v>
      </c>
      <c r="D394" s="105"/>
      <c r="E394" s="105"/>
      <c r="F394" s="92"/>
      <c r="G394" s="75"/>
      <c r="H394" s="88"/>
      <c r="I394" s="88"/>
      <c r="J394" s="88"/>
    </row>
    <row r="395" spans="1:10" ht="15" x14ac:dyDescent="0.25">
      <c r="A395" s="111">
        <v>195</v>
      </c>
      <c r="B395" s="33" t="s">
        <v>696</v>
      </c>
      <c r="C395" s="32" t="s">
        <v>698</v>
      </c>
      <c r="D395" s="104" t="s">
        <v>479</v>
      </c>
      <c r="E395" s="104">
        <v>1</v>
      </c>
      <c r="F395" s="91"/>
      <c r="G395" s="74"/>
      <c r="H395" s="87">
        <f t="shared" ref="H395" si="577">F395+F395*G395</f>
        <v>0</v>
      </c>
      <c r="I395" s="87">
        <v>0</v>
      </c>
      <c r="J395" s="87">
        <v>0</v>
      </c>
    </row>
    <row r="396" spans="1:10" ht="15" x14ac:dyDescent="0.25">
      <c r="A396" s="112">
        <v>195</v>
      </c>
      <c r="B396" s="42" t="s">
        <v>14</v>
      </c>
      <c r="C396" s="36" t="s">
        <v>14</v>
      </c>
      <c r="D396" s="105"/>
      <c r="E396" s="105"/>
      <c r="F396" s="92"/>
      <c r="G396" s="75"/>
      <c r="H396" s="88"/>
      <c r="I396" s="88"/>
      <c r="J396" s="88"/>
    </row>
    <row r="397" spans="1:10" ht="15" x14ac:dyDescent="0.25">
      <c r="A397" s="111">
        <v>196</v>
      </c>
      <c r="B397" s="33" t="s">
        <v>699</v>
      </c>
      <c r="C397" s="32" t="s">
        <v>700</v>
      </c>
      <c r="D397" s="104" t="s">
        <v>558</v>
      </c>
      <c r="E397" s="108">
        <v>1</v>
      </c>
      <c r="F397" s="91"/>
      <c r="G397" s="74"/>
      <c r="H397" s="87">
        <f t="shared" ref="H397" si="578">F397+F397*G397</f>
        <v>0</v>
      </c>
      <c r="I397" s="87">
        <f t="shared" ref="I397" si="579">E397*F397</f>
        <v>0</v>
      </c>
      <c r="J397" s="87">
        <f t="shared" ref="J397" si="580">H397*E397</f>
        <v>0</v>
      </c>
    </row>
    <row r="398" spans="1:10" ht="15" x14ac:dyDescent="0.25">
      <c r="A398" s="112">
        <v>196</v>
      </c>
      <c r="B398" s="42" t="s">
        <v>14</v>
      </c>
      <c r="C398" s="36" t="s">
        <v>14</v>
      </c>
      <c r="D398" s="105"/>
      <c r="E398" s="109"/>
      <c r="F398" s="92"/>
      <c r="G398" s="75"/>
      <c r="H398" s="88"/>
      <c r="I398" s="88"/>
      <c r="J398" s="88"/>
    </row>
    <row r="399" spans="1:10" ht="15" x14ac:dyDescent="0.25">
      <c r="A399" s="111">
        <v>197</v>
      </c>
      <c r="B399" s="33" t="s">
        <v>701</v>
      </c>
      <c r="C399" s="32" t="s">
        <v>702</v>
      </c>
      <c r="D399" s="104" t="s">
        <v>479</v>
      </c>
      <c r="E399" s="104">
        <v>1</v>
      </c>
      <c r="F399" s="91"/>
      <c r="G399" s="74"/>
      <c r="H399" s="87">
        <f t="shared" ref="H399" si="581">F399+F399*G399</f>
        <v>0</v>
      </c>
      <c r="I399" s="87">
        <f t="shared" ref="I399" si="582">E399*F399</f>
        <v>0</v>
      </c>
      <c r="J399" s="87">
        <f t="shared" ref="J399" si="583">H399*E399</f>
        <v>0</v>
      </c>
    </row>
    <row r="400" spans="1:10" ht="15" x14ac:dyDescent="0.25">
      <c r="A400" s="112">
        <v>197</v>
      </c>
      <c r="B400" s="42" t="s">
        <v>14</v>
      </c>
      <c r="C400" s="36" t="s">
        <v>14</v>
      </c>
      <c r="D400" s="105"/>
      <c r="E400" s="105"/>
      <c r="F400" s="92"/>
      <c r="G400" s="75"/>
      <c r="H400" s="88"/>
      <c r="I400" s="88"/>
      <c r="J400" s="88"/>
    </row>
    <row r="401" spans="1:10" ht="15" x14ac:dyDescent="0.25">
      <c r="A401" s="111">
        <v>198</v>
      </c>
      <c r="B401" s="33" t="s">
        <v>703</v>
      </c>
      <c r="C401" s="32" t="s">
        <v>704</v>
      </c>
      <c r="D401" s="104" t="s">
        <v>469</v>
      </c>
      <c r="E401" s="104">
        <v>1</v>
      </c>
      <c r="F401" s="91"/>
      <c r="G401" s="74"/>
      <c r="H401" s="87">
        <f t="shared" ref="H401" si="584">F401+F401*G401</f>
        <v>0</v>
      </c>
      <c r="I401" s="87">
        <f t="shared" ref="I401" si="585">E401*F401</f>
        <v>0</v>
      </c>
      <c r="J401" s="87">
        <f t="shared" ref="J401" si="586">H401*E401</f>
        <v>0</v>
      </c>
    </row>
    <row r="402" spans="1:10" ht="15" x14ac:dyDescent="0.25">
      <c r="A402" s="112">
        <v>198</v>
      </c>
      <c r="B402" s="42" t="s">
        <v>14</v>
      </c>
      <c r="C402" s="36" t="s">
        <v>14</v>
      </c>
      <c r="D402" s="105"/>
      <c r="E402" s="105"/>
      <c r="F402" s="92"/>
      <c r="G402" s="75"/>
      <c r="H402" s="88"/>
      <c r="I402" s="88"/>
      <c r="J402" s="88"/>
    </row>
    <row r="403" spans="1:10" ht="15" x14ac:dyDescent="0.25">
      <c r="A403" s="111">
        <v>200</v>
      </c>
      <c r="B403" s="33" t="s">
        <v>705</v>
      </c>
      <c r="C403" s="32" t="s">
        <v>706</v>
      </c>
      <c r="D403" s="104" t="s">
        <v>469</v>
      </c>
      <c r="E403" s="104">
        <v>1</v>
      </c>
      <c r="F403" s="91"/>
      <c r="G403" s="74"/>
      <c r="H403" s="87">
        <f t="shared" ref="H403" si="587">F403+F403*G403</f>
        <v>0</v>
      </c>
      <c r="I403" s="87">
        <f t="shared" ref="I403" si="588">E403*F403</f>
        <v>0</v>
      </c>
      <c r="J403" s="87">
        <f t="shared" ref="J403" si="589">H403*E403</f>
        <v>0</v>
      </c>
    </row>
    <row r="404" spans="1:10" ht="15" x14ac:dyDescent="0.25">
      <c r="A404" s="112">
        <v>200</v>
      </c>
      <c r="B404" s="42" t="s">
        <v>14</v>
      </c>
      <c r="C404" s="36" t="s">
        <v>14</v>
      </c>
      <c r="D404" s="105"/>
      <c r="E404" s="105"/>
      <c r="F404" s="92"/>
      <c r="G404" s="75"/>
      <c r="H404" s="88"/>
      <c r="I404" s="88"/>
      <c r="J404" s="88"/>
    </row>
    <row r="405" spans="1:10" ht="15" x14ac:dyDescent="0.25">
      <c r="A405" s="111">
        <v>201</v>
      </c>
      <c r="B405" s="33" t="s">
        <v>707</v>
      </c>
      <c r="C405" s="32" t="s">
        <v>708</v>
      </c>
      <c r="D405" s="104" t="s">
        <v>479</v>
      </c>
      <c r="E405" s="104">
        <v>1</v>
      </c>
      <c r="F405" s="91"/>
      <c r="G405" s="74"/>
      <c r="H405" s="87">
        <f t="shared" ref="H405" si="590">F405+F405*G405</f>
        <v>0</v>
      </c>
      <c r="I405" s="87">
        <f t="shared" ref="I405" si="591">E405*F405</f>
        <v>0</v>
      </c>
      <c r="J405" s="87">
        <f t="shared" ref="J405" si="592">H405*E405</f>
        <v>0</v>
      </c>
    </row>
    <row r="406" spans="1:10" ht="15" x14ac:dyDescent="0.25">
      <c r="A406" s="112">
        <v>201</v>
      </c>
      <c r="B406" s="42" t="s">
        <v>14</v>
      </c>
      <c r="C406" s="36" t="s">
        <v>14</v>
      </c>
      <c r="D406" s="105"/>
      <c r="E406" s="105"/>
      <c r="F406" s="92"/>
      <c r="G406" s="75"/>
      <c r="H406" s="88"/>
      <c r="I406" s="88"/>
      <c r="J406" s="88"/>
    </row>
    <row r="407" spans="1:10" ht="15" x14ac:dyDescent="0.25">
      <c r="A407" s="111">
        <v>202</v>
      </c>
      <c r="B407" s="33" t="s">
        <v>709</v>
      </c>
      <c r="C407" s="32" t="s">
        <v>710</v>
      </c>
      <c r="D407" s="104" t="s">
        <v>479</v>
      </c>
      <c r="E407" s="104">
        <v>1</v>
      </c>
      <c r="F407" s="91"/>
      <c r="G407" s="74"/>
      <c r="H407" s="87">
        <f t="shared" ref="H407" si="593">F407+F407*G407</f>
        <v>0</v>
      </c>
      <c r="I407" s="87">
        <f t="shared" ref="I407" si="594">E407*F407</f>
        <v>0</v>
      </c>
      <c r="J407" s="87">
        <f t="shared" ref="J407" si="595">H407*E407</f>
        <v>0</v>
      </c>
    </row>
    <row r="408" spans="1:10" ht="15" x14ac:dyDescent="0.25">
      <c r="A408" s="112">
        <v>202</v>
      </c>
      <c r="B408" s="42" t="s">
        <v>14</v>
      </c>
      <c r="C408" s="36" t="s">
        <v>14</v>
      </c>
      <c r="D408" s="105"/>
      <c r="E408" s="105"/>
      <c r="F408" s="92"/>
      <c r="G408" s="75"/>
      <c r="H408" s="88"/>
      <c r="I408" s="88"/>
      <c r="J408" s="88"/>
    </row>
    <row r="409" spans="1:10" ht="15" x14ac:dyDescent="0.25">
      <c r="A409" s="111">
        <v>203</v>
      </c>
      <c r="B409" s="33" t="s">
        <v>711</v>
      </c>
      <c r="C409" s="32" t="s">
        <v>712</v>
      </c>
      <c r="D409" s="104" t="s">
        <v>479</v>
      </c>
      <c r="E409" s="104">
        <v>1</v>
      </c>
      <c r="F409" s="91"/>
      <c r="G409" s="74"/>
      <c r="H409" s="87">
        <f t="shared" ref="H409" si="596">F409+F409*G409</f>
        <v>0</v>
      </c>
      <c r="I409" s="87">
        <f t="shared" ref="I409" si="597">E409*F409</f>
        <v>0</v>
      </c>
      <c r="J409" s="87">
        <f t="shared" ref="J409" si="598">H409*E409</f>
        <v>0</v>
      </c>
    </row>
    <row r="410" spans="1:10" ht="15" x14ac:dyDescent="0.25">
      <c r="A410" s="112">
        <v>203</v>
      </c>
      <c r="B410" s="42" t="s">
        <v>14</v>
      </c>
      <c r="C410" s="36" t="s">
        <v>14</v>
      </c>
      <c r="D410" s="105"/>
      <c r="E410" s="105"/>
      <c r="F410" s="92"/>
      <c r="G410" s="75"/>
      <c r="H410" s="88"/>
      <c r="I410" s="88"/>
      <c r="J410" s="88"/>
    </row>
    <row r="411" spans="1:10" ht="15" x14ac:dyDescent="0.25">
      <c r="A411" s="111">
        <v>204</v>
      </c>
      <c r="B411" s="33" t="s">
        <v>713</v>
      </c>
      <c r="C411" s="32" t="s">
        <v>570</v>
      </c>
      <c r="D411" s="104" t="s">
        <v>479</v>
      </c>
      <c r="E411" s="104">
        <v>1</v>
      </c>
      <c r="F411" s="91"/>
      <c r="G411" s="74"/>
      <c r="H411" s="87">
        <f t="shared" ref="H411" si="599">F411+F411*G411</f>
        <v>0</v>
      </c>
      <c r="I411" s="87">
        <f t="shared" ref="I411" si="600">E411*F411</f>
        <v>0</v>
      </c>
      <c r="J411" s="87">
        <f t="shared" ref="J411" si="601">H411*E411</f>
        <v>0</v>
      </c>
    </row>
    <row r="412" spans="1:10" ht="15" x14ac:dyDescent="0.25">
      <c r="A412" s="112">
        <v>204</v>
      </c>
      <c r="B412" s="42" t="s">
        <v>14</v>
      </c>
      <c r="C412" s="36" t="s">
        <v>14</v>
      </c>
      <c r="D412" s="105"/>
      <c r="E412" s="105"/>
      <c r="F412" s="92"/>
      <c r="G412" s="75"/>
      <c r="H412" s="88"/>
      <c r="I412" s="88"/>
      <c r="J412" s="88"/>
    </row>
    <row r="413" spans="1:10" ht="15" x14ac:dyDescent="0.25">
      <c r="A413" s="111">
        <v>205</v>
      </c>
      <c r="B413" s="33" t="s">
        <v>714</v>
      </c>
      <c r="C413" s="32" t="s">
        <v>715</v>
      </c>
      <c r="D413" s="104" t="s">
        <v>479</v>
      </c>
      <c r="E413" s="104">
        <v>1</v>
      </c>
      <c r="F413" s="91"/>
      <c r="G413" s="74"/>
      <c r="H413" s="87">
        <f t="shared" ref="H413" si="602">F413+F413*G413</f>
        <v>0</v>
      </c>
      <c r="I413" s="87">
        <f t="shared" ref="I413" si="603">E413*F413</f>
        <v>0</v>
      </c>
      <c r="J413" s="87">
        <f t="shared" ref="J413" si="604">H413*E413</f>
        <v>0</v>
      </c>
    </row>
    <row r="414" spans="1:10" ht="15" x14ac:dyDescent="0.25">
      <c r="A414" s="112">
        <v>205</v>
      </c>
      <c r="B414" s="42" t="s">
        <v>14</v>
      </c>
      <c r="C414" s="36" t="s">
        <v>14</v>
      </c>
      <c r="D414" s="105"/>
      <c r="E414" s="105"/>
      <c r="F414" s="92"/>
      <c r="G414" s="75"/>
      <c r="H414" s="88"/>
      <c r="I414" s="88"/>
      <c r="J414" s="88"/>
    </row>
    <row r="415" spans="1:10" ht="15" x14ac:dyDescent="0.25">
      <c r="A415" s="111">
        <v>206</v>
      </c>
      <c r="B415" s="33">
        <v>78683</v>
      </c>
      <c r="C415" s="32" t="s">
        <v>716</v>
      </c>
      <c r="D415" s="104" t="s">
        <v>479</v>
      </c>
      <c r="E415" s="104">
        <v>1</v>
      </c>
      <c r="F415" s="91"/>
      <c r="G415" s="74"/>
      <c r="H415" s="87">
        <f t="shared" ref="H415" si="605">F415+F415*G415</f>
        <v>0</v>
      </c>
      <c r="I415" s="87">
        <f t="shared" ref="I415" si="606">E415*F415</f>
        <v>0</v>
      </c>
      <c r="J415" s="87">
        <f t="shared" ref="J415" si="607">H415*E415</f>
        <v>0</v>
      </c>
    </row>
    <row r="416" spans="1:10" ht="15" x14ac:dyDescent="0.25">
      <c r="A416" s="112">
        <v>206</v>
      </c>
      <c r="B416" s="42" t="s">
        <v>14</v>
      </c>
      <c r="C416" s="36" t="s">
        <v>14</v>
      </c>
      <c r="D416" s="105"/>
      <c r="E416" s="105"/>
      <c r="F416" s="92"/>
      <c r="G416" s="75"/>
      <c r="H416" s="88"/>
      <c r="I416" s="88"/>
      <c r="J416" s="88"/>
    </row>
    <row r="417" spans="1:10" ht="15" x14ac:dyDescent="0.25">
      <c r="A417" s="111">
        <v>207</v>
      </c>
      <c r="B417" s="35">
        <v>463049</v>
      </c>
      <c r="C417" s="36" t="s">
        <v>717</v>
      </c>
      <c r="D417" s="104" t="s">
        <v>466</v>
      </c>
      <c r="E417" s="106">
        <v>1</v>
      </c>
      <c r="F417" s="91"/>
      <c r="G417" s="74"/>
      <c r="H417" s="87">
        <f t="shared" ref="H417" si="608">F417+F417*G417</f>
        <v>0</v>
      </c>
      <c r="I417" s="87">
        <f t="shared" ref="I417" si="609">E417*F417</f>
        <v>0</v>
      </c>
      <c r="J417" s="87">
        <f t="shared" ref="J417" si="610">H417*E417</f>
        <v>0</v>
      </c>
    </row>
    <row r="418" spans="1:10" ht="15" x14ac:dyDescent="0.25">
      <c r="A418" s="112">
        <v>207</v>
      </c>
      <c r="B418" s="42" t="s">
        <v>14</v>
      </c>
      <c r="C418" s="36" t="s">
        <v>14</v>
      </c>
      <c r="D418" s="105"/>
      <c r="E418" s="107"/>
      <c r="F418" s="92"/>
      <c r="G418" s="75"/>
      <c r="H418" s="88"/>
      <c r="I418" s="88"/>
      <c r="J418" s="88"/>
    </row>
    <row r="419" spans="1:10" ht="15" x14ac:dyDescent="0.25">
      <c r="A419" s="111">
        <v>208</v>
      </c>
      <c r="B419" s="35">
        <v>222194</v>
      </c>
      <c r="C419" s="36" t="s">
        <v>718</v>
      </c>
      <c r="D419" s="104" t="s">
        <v>466</v>
      </c>
      <c r="E419" s="106">
        <v>1</v>
      </c>
      <c r="F419" s="91"/>
      <c r="G419" s="74"/>
      <c r="H419" s="87">
        <f t="shared" ref="H419" si="611">F419+F419*G419</f>
        <v>0</v>
      </c>
      <c r="I419" s="87">
        <f t="shared" ref="I419" si="612">E419*F419</f>
        <v>0</v>
      </c>
      <c r="J419" s="87">
        <f t="shared" ref="J419" si="613">H419*E419</f>
        <v>0</v>
      </c>
    </row>
    <row r="420" spans="1:10" ht="15" x14ac:dyDescent="0.25">
      <c r="A420" s="112"/>
      <c r="B420" s="42" t="s">
        <v>14</v>
      </c>
      <c r="C420" s="36" t="s">
        <v>14</v>
      </c>
      <c r="D420" s="105"/>
      <c r="E420" s="107"/>
      <c r="F420" s="92"/>
      <c r="G420" s="75"/>
      <c r="H420" s="88"/>
      <c r="I420" s="88"/>
      <c r="J420" s="88"/>
    </row>
    <row r="421" spans="1:10" ht="42.75" customHeight="1" thickBot="1" x14ac:dyDescent="0.25">
      <c r="A421" s="14"/>
      <c r="B421" s="20"/>
      <c r="C421" s="86" t="s">
        <v>16</v>
      </c>
      <c r="D421" s="86"/>
      <c r="E421" s="20"/>
      <c r="F421" s="22" t="str">
        <f>"suma kontrolna: "
&amp;SUM(F375:F420)</f>
        <v>suma kontrolna: 0</v>
      </c>
      <c r="G421" s="22" t="str">
        <f>"suma kontrolna: "
&amp;SUM(G375:G420)</f>
        <v>suma kontrolna: 0</v>
      </c>
      <c r="H421" s="54" t="str">
        <f>"suma kontrolna: "
&amp;SUM(H375:H420)</f>
        <v>suma kontrolna: 0</v>
      </c>
      <c r="I421" s="55" t="str">
        <f>"Całkowita wartość netto: "&amp;SUM(I7:I420)&amp;" zł"</f>
        <v>Całkowita wartość netto: 0 zł</v>
      </c>
      <c r="J421" s="55" t="str">
        <f>"Całkowita wartość brutto: "&amp;SUM(J7:J420)&amp;" zł"</f>
        <v>Całkowita wartość brutto: 0 zł</v>
      </c>
    </row>
    <row r="422" spans="1:10" ht="12.75" customHeight="1" x14ac:dyDescent="0.2">
      <c r="A422" s="14"/>
      <c r="B422" s="20"/>
      <c r="C422" s="14"/>
      <c r="D422" s="20"/>
      <c r="E422" s="20"/>
      <c r="F422" s="14"/>
      <c r="G422" s="14"/>
      <c r="H422" s="14"/>
      <c r="I422" s="14"/>
      <c r="J422" s="14"/>
    </row>
    <row r="423" spans="1:10" ht="12.75" customHeight="1" x14ac:dyDescent="0.2">
      <c r="A423" s="14"/>
      <c r="B423" s="20"/>
      <c r="C423" s="14"/>
      <c r="D423" s="20"/>
      <c r="E423" s="20"/>
      <c r="F423" s="14"/>
      <c r="G423" s="14"/>
      <c r="H423" s="14"/>
      <c r="I423" s="14"/>
      <c r="J423" s="14"/>
    </row>
    <row r="424" spans="1:10" ht="41.45" customHeight="1" x14ac:dyDescent="0.2">
      <c r="A424" s="14"/>
      <c r="B424" s="20"/>
      <c r="C424" s="14"/>
      <c r="D424" s="20"/>
      <c r="E424" s="20"/>
      <c r="F424" s="85" t="s">
        <v>13</v>
      </c>
      <c r="G424" s="85"/>
      <c r="H424" s="85"/>
      <c r="I424" s="85"/>
      <c r="J424" s="85"/>
    </row>
  </sheetData>
  <sheetProtection algorithmName="SHA-512" hashValue="YxWG5Gi6Cu933DBt9JZWnO0enErhgaj9D4rtCTvgHhwI8MlMMvSMsEsizK903ja82IiECCwDPN/cfr7QBTRZcw==" saltValue="2hTXKsb4KLgAZfWZWMiC1w==" spinCount="100000" sheet="1" objects="1" scenarios="1"/>
  <sortState ref="A8:E423">
    <sortCondition ref="A8"/>
  </sortState>
  <mergeCells count="1639">
    <mergeCell ref="A71:A72"/>
    <mergeCell ref="A73:A74"/>
    <mergeCell ref="A95:A96"/>
    <mergeCell ref="A97:A98"/>
    <mergeCell ref="A99:A100"/>
    <mergeCell ref="B1:J1"/>
    <mergeCell ref="A2:J2"/>
    <mergeCell ref="A3:J3"/>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H7:H8"/>
    <mergeCell ref="I7:I8"/>
    <mergeCell ref="J7:J8"/>
    <mergeCell ref="H9:H10"/>
    <mergeCell ref="I9:I10"/>
    <mergeCell ref="J9:J10"/>
    <mergeCell ref="H11:H12"/>
    <mergeCell ref="I11:I12"/>
    <mergeCell ref="J11:J12"/>
    <mergeCell ref="J35:J36"/>
    <mergeCell ref="F424:J424"/>
    <mergeCell ref="A7:A8"/>
    <mergeCell ref="A9:A10"/>
    <mergeCell ref="A11:A12"/>
    <mergeCell ref="A13:A14"/>
    <mergeCell ref="A15:A16"/>
    <mergeCell ref="A17:A18"/>
    <mergeCell ref="A19:A20"/>
    <mergeCell ref="A21:A22"/>
    <mergeCell ref="A23:A24"/>
    <mergeCell ref="A25:A26"/>
    <mergeCell ref="A27:A28"/>
    <mergeCell ref="A29:A30"/>
    <mergeCell ref="A31:A32"/>
    <mergeCell ref="A75:A76"/>
    <mergeCell ref="A77:A78"/>
    <mergeCell ref="A79:A80"/>
    <mergeCell ref="A81:A82"/>
    <mergeCell ref="A121:A122"/>
    <mergeCell ref="A123:A124"/>
    <mergeCell ref="A105:A106"/>
    <mergeCell ref="A107:A108"/>
    <mergeCell ref="A109:A110"/>
    <mergeCell ref="A111:A112"/>
    <mergeCell ref="A113:A114"/>
    <mergeCell ref="A135:A136"/>
    <mergeCell ref="A83:A84"/>
    <mergeCell ref="A61:A62"/>
    <mergeCell ref="A63:A64"/>
    <mergeCell ref="A65:A66"/>
    <mergeCell ref="A67:A68"/>
    <mergeCell ref="A69:A70"/>
    <mergeCell ref="A137:A138"/>
    <mergeCell ref="A103:A104"/>
    <mergeCell ref="A85:A86"/>
    <mergeCell ref="A87:A88"/>
    <mergeCell ref="A89:A90"/>
    <mergeCell ref="A91:A92"/>
    <mergeCell ref="A93:A94"/>
    <mergeCell ref="A115:A116"/>
    <mergeCell ref="A117:A118"/>
    <mergeCell ref="A119:A120"/>
    <mergeCell ref="A157:A158"/>
    <mergeCell ref="A159:A160"/>
    <mergeCell ref="A161:A162"/>
    <mergeCell ref="A163:A164"/>
    <mergeCell ref="A145:A146"/>
    <mergeCell ref="A147:A148"/>
    <mergeCell ref="A149:A150"/>
    <mergeCell ref="A151:A152"/>
    <mergeCell ref="A153:A154"/>
    <mergeCell ref="A139:A140"/>
    <mergeCell ref="A141:A142"/>
    <mergeCell ref="A143:A144"/>
    <mergeCell ref="A125:A126"/>
    <mergeCell ref="A127:A128"/>
    <mergeCell ref="A129:A130"/>
    <mergeCell ref="A131:A132"/>
    <mergeCell ref="A133:A134"/>
    <mergeCell ref="A155:A156"/>
    <mergeCell ref="A101:A102"/>
    <mergeCell ref="A195:A196"/>
    <mergeCell ref="A197:A198"/>
    <mergeCell ref="A199:A200"/>
    <mergeCell ref="A201:A202"/>
    <mergeCell ref="A203:A204"/>
    <mergeCell ref="A185:A186"/>
    <mergeCell ref="A187:A188"/>
    <mergeCell ref="A189:A190"/>
    <mergeCell ref="A191:A192"/>
    <mergeCell ref="A193:A194"/>
    <mergeCell ref="A175:A176"/>
    <mergeCell ref="A177:A178"/>
    <mergeCell ref="A179:A180"/>
    <mergeCell ref="A181:A182"/>
    <mergeCell ref="A183:A184"/>
    <mergeCell ref="A165:A166"/>
    <mergeCell ref="A167:A168"/>
    <mergeCell ref="A169:A170"/>
    <mergeCell ref="A171:A172"/>
    <mergeCell ref="A173:A174"/>
    <mergeCell ref="A235:A236"/>
    <mergeCell ref="A237:A238"/>
    <mergeCell ref="A239:A240"/>
    <mergeCell ref="A241:A242"/>
    <mergeCell ref="A243:A244"/>
    <mergeCell ref="A225:A226"/>
    <mergeCell ref="A227:A228"/>
    <mergeCell ref="A229:A230"/>
    <mergeCell ref="A231:A232"/>
    <mergeCell ref="A233:A234"/>
    <mergeCell ref="A215:A216"/>
    <mergeCell ref="A217:A218"/>
    <mergeCell ref="A219:A220"/>
    <mergeCell ref="A221:A222"/>
    <mergeCell ref="A223:A224"/>
    <mergeCell ref="A205:A206"/>
    <mergeCell ref="A207:A208"/>
    <mergeCell ref="A209:A210"/>
    <mergeCell ref="A211:A212"/>
    <mergeCell ref="A213:A214"/>
    <mergeCell ref="A275:A276"/>
    <mergeCell ref="A277:A278"/>
    <mergeCell ref="A279:A280"/>
    <mergeCell ref="A281:A282"/>
    <mergeCell ref="A283:A284"/>
    <mergeCell ref="A265:A266"/>
    <mergeCell ref="A267:A268"/>
    <mergeCell ref="A269:A270"/>
    <mergeCell ref="A271:A272"/>
    <mergeCell ref="A273:A274"/>
    <mergeCell ref="A255:A256"/>
    <mergeCell ref="A257:A258"/>
    <mergeCell ref="A259:A260"/>
    <mergeCell ref="A261:A262"/>
    <mergeCell ref="A263:A264"/>
    <mergeCell ref="A245:A246"/>
    <mergeCell ref="A247:A248"/>
    <mergeCell ref="A249:A250"/>
    <mergeCell ref="A251:A252"/>
    <mergeCell ref="A253:A254"/>
    <mergeCell ref="A315:A316"/>
    <mergeCell ref="A317:A318"/>
    <mergeCell ref="A319:A320"/>
    <mergeCell ref="A321:A322"/>
    <mergeCell ref="A323:A324"/>
    <mergeCell ref="A305:A306"/>
    <mergeCell ref="A307:A308"/>
    <mergeCell ref="A309:A310"/>
    <mergeCell ref="A311:A312"/>
    <mergeCell ref="A313:A314"/>
    <mergeCell ref="A295:A296"/>
    <mergeCell ref="A297:A298"/>
    <mergeCell ref="A299:A300"/>
    <mergeCell ref="A301:A302"/>
    <mergeCell ref="A303:A304"/>
    <mergeCell ref="A285:A286"/>
    <mergeCell ref="A287:A288"/>
    <mergeCell ref="A289:A290"/>
    <mergeCell ref="A291:A292"/>
    <mergeCell ref="A293:A294"/>
    <mergeCell ref="A373:A374"/>
    <mergeCell ref="A355:A356"/>
    <mergeCell ref="A357:A358"/>
    <mergeCell ref="A359:A360"/>
    <mergeCell ref="A361:A362"/>
    <mergeCell ref="A363:A364"/>
    <mergeCell ref="A345:A346"/>
    <mergeCell ref="A347:A348"/>
    <mergeCell ref="A349:A350"/>
    <mergeCell ref="A351:A352"/>
    <mergeCell ref="A353:A354"/>
    <mergeCell ref="A335:A336"/>
    <mergeCell ref="A337:A338"/>
    <mergeCell ref="A339:A340"/>
    <mergeCell ref="A341:A342"/>
    <mergeCell ref="A343:A344"/>
    <mergeCell ref="A325:A326"/>
    <mergeCell ref="A327:A328"/>
    <mergeCell ref="A329:A330"/>
    <mergeCell ref="A331:A332"/>
    <mergeCell ref="A333:A334"/>
    <mergeCell ref="A413:A414"/>
    <mergeCell ref="A415:A416"/>
    <mergeCell ref="A417:A418"/>
    <mergeCell ref="A403:A404"/>
    <mergeCell ref="A405:A406"/>
    <mergeCell ref="A407:A408"/>
    <mergeCell ref="A409:A410"/>
    <mergeCell ref="A411:A412"/>
    <mergeCell ref="A395:A396"/>
    <mergeCell ref="A397:A398"/>
    <mergeCell ref="A399:A400"/>
    <mergeCell ref="A401:A402"/>
    <mergeCell ref="A385:A386"/>
    <mergeCell ref="A387:A388"/>
    <mergeCell ref="A389:A390"/>
    <mergeCell ref="A391:A392"/>
    <mergeCell ref="A393:A394"/>
    <mergeCell ref="A375:A376"/>
    <mergeCell ref="A377:A378"/>
    <mergeCell ref="A379:A380"/>
    <mergeCell ref="A381:A382"/>
    <mergeCell ref="A383:A384"/>
    <mergeCell ref="A365:A366"/>
    <mergeCell ref="H19:H20"/>
    <mergeCell ref="I19:I20"/>
    <mergeCell ref="J19:J20"/>
    <mergeCell ref="H21:H22"/>
    <mergeCell ref="I21:I22"/>
    <mergeCell ref="J21:J22"/>
    <mergeCell ref="H23:H24"/>
    <mergeCell ref="I23:I24"/>
    <mergeCell ref="J23:J24"/>
    <mergeCell ref="H13:H14"/>
    <mergeCell ref="I13:I14"/>
    <mergeCell ref="J13:J14"/>
    <mergeCell ref="H15:H16"/>
    <mergeCell ref="I15:I16"/>
    <mergeCell ref="J15:J16"/>
    <mergeCell ref="H17:H18"/>
    <mergeCell ref="I17:I18"/>
    <mergeCell ref="J17:J18"/>
    <mergeCell ref="H31:H32"/>
    <mergeCell ref="I31:I32"/>
    <mergeCell ref="J31:J32"/>
    <mergeCell ref="H33:H34"/>
    <mergeCell ref="I33:I34"/>
    <mergeCell ref="J33:J34"/>
    <mergeCell ref="H35:H36"/>
    <mergeCell ref="I35:I36"/>
    <mergeCell ref="H25:H26"/>
    <mergeCell ref="I25:I26"/>
    <mergeCell ref="J25:J26"/>
    <mergeCell ref="H27:H28"/>
    <mergeCell ref="I27:I28"/>
    <mergeCell ref="J27:J28"/>
    <mergeCell ref="H29:H30"/>
    <mergeCell ref="I29:I30"/>
    <mergeCell ref="J29:J30"/>
    <mergeCell ref="H43:H44"/>
    <mergeCell ref="I43:I44"/>
    <mergeCell ref="J43:J44"/>
    <mergeCell ref="H45:H46"/>
    <mergeCell ref="I45:I46"/>
    <mergeCell ref="J45:J46"/>
    <mergeCell ref="H47:H48"/>
    <mergeCell ref="I47:I48"/>
    <mergeCell ref="J47:J48"/>
    <mergeCell ref="H37:H38"/>
    <mergeCell ref="I37:I38"/>
    <mergeCell ref="J37:J38"/>
    <mergeCell ref="H39:H40"/>
    <mergeCell ref="I39:I40"/>
    <mergeCell ref="J39:J40"/>
    <mergeCell ref="H41:H42"/>
    <mergeCell ref="I41:I42"/>
    <mergeCell ref="J41:J42"/>
    <mergeCell ref="H55:H56"/>
    <mergeCell ref="I55:I56"/>
    <mergeCell ref="J55:J56"/>
    <mergeCell ref="H57:H58"/>
    <mergeCell ref="I57:I58"/>
    <mergeCell ref="J57:J58"/>
    <mergeCell ref="H59:H60"/>
    <mergeCell ref="I59:I60"/>
    <mergeCell ref="J59:J60"/>
    <mergeCell ref="H49:H50"/>
    <mergeCell ref="I49:I50"/>
    <mergeCell ref="J49:J50"/>
    <mergeCell ref="H51:H52"/>
    <mergeCell ref="I51:I52"/>
    <mergeCell ref="J51:J52"/>
    <mergeCell ref="H53:H54"/>
    <mergeCell ref="I53:I54"/>
    <mergeCell ref="J53:J54"/>
    <mergeCell ref="H67:H68"/>
    <mergeCell ref="I67:I68"/>
    <mergeCell ref="J67:J68"/>
    <mergeCell ref="H69:H70"/>
    <mergeCell ref="I69:I70"/>
    <mergeCell ref="J69:J70"/>
    <mergeCell ref="H71:H72"/>
    <mergeCell ref="I71:I72"/>
    <mergeCell ref="J71:J72"/>
    <mergeCell ref="H61:H62"/>
    <mergeCell ref="I61:I62"/>
    <mergeCell ref="J61:J62"/>
    <mergeCell ref="H63:H64"/>
    <mergeCell ref="I63:I64"/>
    <mergeCell ref="J63:J64"/>
    <mergeCell ref="H65:H66"/>
    <mergeCell ref="I65:I66"/>
    <mergeCell ref="J65:J66"/>
    <mergeCell ref="H79:H80"/>
    <mergeCell ref="I79:I80"/>
    <mergeCell ref="J79:J80"/>
    <mergeCell ref="H81:H82"/>
    <mergeCell ref="I81:I82"/>
    <mergeCell ref="J81:J82"/>
    <mergeCell ref="H83:H84"/>
    <mergeCell ref="I83:I84"/>
    <mergeCell ref="J83:J84"/>
    <mergeCell ref="H73:H74"/>
    <mergeCell ref="I73:I74"/>
    <mergeCell ref="J73:J74"/>
    <mergeCell ref="H75:H76"/>
    <mergeCell ref="I75:I76"/>
    <mergeCell ref="J75:J76"/>
    <mergeCell ref="H77:H78"/>
    <mergeCell ref="I77:I78"/>
    <mergeCell ref="J77:J78"/>
    <mergeCell ref="H91:H92"/>
    <mergeCell ref="I91:I92"/>
    <mergeCell ref="J91:J92"/>
    <mergeCell ref="H93:H94"/>
    <mergeCell ref="I93:I94"/>
    <mergeCell ref="J93:J94"/>
    <mergeCell ref="H95:H96"/>
    <mergeCell ref="I95:I96"/>
    <mergeCell ref="J95:J96"/>
    <mergeCell ref="H85:H86"/>
    <mergeCell ref="I85:I86"/>
    <mergeCell ref="J85:J86"/>
    <mergeCell ref="H87:H88"/>
    <mergeCell ref="I87:I88"/>
    <mergeCell ref="J87:J88"/>
    <mergeCell ref="H89:H90"/>
    <mergeCell ref="I89:I90"/>
    <mergeCell ref="J89:J90"/>
    <mergeCell ref="H103:H104"/>
    <mergeCell ref="I103:I104"/>
    <mergeCell ref="J103:J104"/>
    <mergeCell ref="H105:H106"/>
    <mergeCell ref="I105:I106"/>
    <mergeCell ref="J105:J106"/>
    <mergeCell ref="H107:H108"/>
    <mergeCell ref="I107:I108"/>
    <mergeCell ref="J107:J108"/>
    <mergeCell ref="H97:H98"/>
    <mergeCell ref="I97:I98"/>
    <mergeCell ref="J97:J98"/>
    <mergeCell ref="H99:H100"/>
    <mergeCell ref="I99:I100"/>
    <mergeCell ref="J99:J100"/>
    <mergeCell ref="H101:H102"/>
    <mergeCell ref="I101:I102"/>
    <mergeCell ref="J101:J102"/>
    <mergeCell ref="H115:H116"/>
    <mergeCell ref="I115:I116"/>
    <mergeCell ref="J115:J116"/>
    <mergeCell ref="H117:H118"/>
    <mergeCell ref="I117:I118"/>
    <mergeCell ref="J117:J118"/>
    <mergeCell ref="H119:H120"/>
    <mergeCell ref="I119:I120"/>
    <mergeCell ref="J119:J120"/>
    <mergeCell ref="H109:H110"/>
    <mergeCell ref="I109:I110"/>
    <mergeCell ref="J109:J110"/>
    <mergeCell ref="H111:H112"/>
    <mergeCell ref="I111:I112"/>
    <mergeCell ref="J111:J112"/>
    <mergeCell ref="H113:H114"/>
    <mergeCell ref="I113:I114"/>
    <mergeCell ref="J113:J114"/>
    <mergeCell ref="H127:H128"/>
    <mergeCell ref="I127:I128"/>
    <mergeCell ref="J127:J128"/>
    <mergeCell ref="H129:H130"/>
    <mergeCell ref="I129:I130"/>
    <mergeCell ref="J129:J130"/>
    <mergeCell ref="H131:H132"/>
    <mergeCell ref="I131:I132"/>
    <mergeCell ref="J131:J132"/>
    <mergeCell ref="H121:H122"/>
    <mergeCell ref="I121:I122"/>
    <mergeCell ref="J121:J122"/>
    <mergeCell ref="H123:H124"/>
    <mergeCell ref="I123:I124"/>
    <mergeCell ref="J123:J124"/>
    <mergeCell ref="H125:H126"/>
    <mergeCell ref="I125:I126"/>
    <mergeCell ref="J125:J126"/>
    <mergeCell ref="H139:H140"/>
    <mergeCell ref="I139:I140"/>
    <mergeCell ref="J139:J140"/>
    <mergeCell ref="H141:H142"/>
    <mergeCell ref="I141:I142"/>
    <mergeCell ref="J141:J142"/>
    <mergeCell ref="H143:H144"/>
    <mergeCell ref="I143:I144"/>
    <mergeCell ref="J143:J144"/>
    <mergeCell ref="H133:H134"/>
    <mergeCell ref="I133:I134"/>
    <mergeCell ref="J133:J134"/>
    <mergeCell ref="H135:H136"/>
    <mergeCell ref="I135:I136"/>
    <mergeCell ref="J135:J136"/>
    <mergeCell ref="H137:H138"/>
    <mergeCell ref="I137:I138"/>
    <mergeCell ref="J137:J138"/>
    <mergeCell ref="H151:H152"/>
    <mergeCell ref="I151:I152"/>
    <mergeCell ref="J151:J152"/>
    <mergeCell ref="H153:H154"/>
    <mergeCell ref="I153:I154"/>
    <mergeCell ref="J153:J154"/>
    <mergeCell ref="H155:H156"/>
    <mergeCell ref="I155:I156"/>
    <mergeCell ref="J155:J156"/>
    <mergeCell ref="H145:H146"/>
    <mergeCell ref="I145:I146"/>
    <mergeCell ref="J145:J146"/>
    <mergeCell ref="H147:H148"/>
    <mergeCell ref="I147:I148"/>
    <mergeCell ref="J147:J148"/>
    <mergeCell ref="H149:H150"/>
    <mergeCell ref="I149:I150"/>
    <mergeCell ref="J149:J150"/>
    <mergeCell ref="H163:H164"/>
    <mergeCell ref="I163:I164"/>
    <mergeCell ref="J163:J164"/>
    <mergeCell ref="H165:H166"/>
    <mergeCell ref="I165:I166"/>
    <mergeCell ref="J165:J166"/>
    <mergeCell ref="H167:H168"/>
    <mergeCell ref="I167:I168"/>
    <mergeCell ref="J167:J168"/>
    <mergeCell ref="H157:H158"/>
    <mergeCell ref="I157:I158"/>
    <mergeCell ref="J157:J158"/>
    <mergeCell ref="H159:H160"/>
    <mergeCell ref="I159:I160"/>
    <mergeCell ref="J159:J160"/>
    <mergeCell ref="H161:H162"/>
    <mergeCell ref="I161:I162"/>
    <mergeCell ref="J161:J162"/>
    <mergeCell ref="H175:H176"/>
    <mergeCell ref="I175:I176"/>
    <mergeCell ref="J175:J176"/>
    <mergeCell ref="H177:H178"/>
    <mergeCell ref="I177:I178"/>
    <mergeCell ref="J177:J178"/>
    <mergeCell ref="H179:H180"/>
    <mergeCell ref="I179:I180"/>
    <mergeCell ref="J179:J180"/>
    <mergeCell ref="H169:H170"/>
    <mergeCell ref="I169:I170"/>
    <mergeCell ref="J169:J170"/>
    <mergeCell ref="H171:H172"/>
    <mergeCell ref="I171:I172"/>
    <mergeCell ref="J171:J172"/>
    <mergeCell ref="H173:H174"/>
    <mergeCell ref="I173:I174"/>
    <mergeCell ref="J173:J174"/>
    <mergeCell ref="H187:H188"/>
    <mergeCell ref="I187:I188"/>
    <mergeCell ref="J187:J188"/>
    <mergeCell ref="H189:H190"/>
    <mergeCell ref="I189:I190"/>
    <mergeCell ref="J189:J190"/>
    <mergeCell ref="H191:H192"/>
    <mergeCell ref="I191:I192"/>
    <mergeCell ref="J191:J192"/>
    <mergeCell ref="H181:H182"/>
    <mergeCell ref="I181:I182"/>
    <mergeCell ref="J181:J182"/>
    <mergeCell ref="H183:H184"/>
    <mergeCell ref="I183:I184"/>
    <mergeCell ref="J183:J184"/>
    <mergeCell ref="H185:H186"/>
    <mergeCell ref="I185:I186"/>
    <mergeCell ref="J185:J186"/>
    <mergeCell ref="H199:H200"/>
    <mergeCell ref="I199:I200"/>
    <mergeCell ref="J199:J200"/>
    <mergeCell ref="H201:H202"/>
    <mergeCell ref="I201:I202"/>
    <mergeCell ref="J201:J202"/>
    <mergeCell ref="H203:H204"/>
    <mergeCell ref="I203:I204"/>
    <mergeCell ref="J203:J204"/>
    <mergeCell ref="H193:H194"/>
    <mergeCell ref="I193:I194"/>
    <mergeCell ref="J193:J194"/>
    <mergeCell ref="H195:H196"/>
    <mergeCell ref="I195:I196"/>
    <mergeCell ref="J195:J196"/>
    <mergeCell ref="H197:H198"/>
    <mergeCell ref="I197:I198"/>
    <mergeCell ref="J197:J198"/>
    <mergeCell ref="H211:H212"/>
    <mergeCell ref="I211:I212"/>
    <mergeCell ref="J211:J212"/>
    <mergeCell ref="H213:H214"/>
    <mergeCell ref="I213:I214"/>
    <mergeCell ref="J213:J214"/>
    <mergeCell ref="H215:H216"/>
    <mergeCell ref="I215:I216"/>
    <mergeCell ref="J215:J216"/>
    <mergeCell ref="H205:H206"/>
    <mergeCell ref="I205:I206"/>
    <mergeCell ref="J205:J206"/>
    <mergeCell ref="H207:H208"/>
    <mergeCell ref="I207:I208"/>
    <mergeCell ref="J207:J208"/>
    <mergeCell ref="H209:H210"/>
    <mergeCell ref="I209:I210"/>
    <mergeCell ref="J209:J210"/>
    <mergeCell ref="H223:H224"/>
    <mergeCell ref="I223:I224"/>
    <mergeCell ref="J223:J224"/>
    <mergeCell ref="H225:H226"/>
    <mergeCell ref="I225:I226"/>
    <mergeCell ref="J225:J226"/>
    <mergeCell ref="H227:H228"/>
    <mergeCell ref="I227:I228"/>
    <mergeCell ref="J227:J228"/>
    <mergeCell ref="H217:H218"/>
    <mergeCell ref="I217:I218"/>
    <mergeCell ref="J217:J218"/>
    <mergeCell ref="H219:H220"/>
    <mergeCell ref="I219:I220"/>
    <mergeCell ref="J219:J220"/>
    <mergeCell ref="H221:H222"/>
    <mergeCell ref="I221:I222"/>
    <mergeCell ref="J221:J222"/>
    <mergeCell ref="H235:H236"/>
    <mergeCell ref="I235:I236"/>
    <mergeCell ref="J235:J236"/>
    <mergeCell ref="H237:H238"/>
    <mergeCell ref="I237:I238"/>
    <mergeCell ref="J237:J238"/>
    <mergeCell ref="H239:H240"/>
    <mergeCell ref="I239:I240"/>
    <mergeCell ref="J239:J240"/>
    <mergeCell ref="H229:H230"/>
    <mergeCell ref="I229:I230"/>
    <mergeCell ref="J229:J230"/>
    <mergeCell ref="H231:H232"/>
    <mergeCell ref="I231:I232"/>
    <mergeCell ref="J231:J232"/>
    <mergeCell ref="H233:H234"/>
    <mergeCell ref="I233:I234"/>
    <mergeCell ref="J233:J234"/>
    <mergeCell ref="H247:H248"/>
    <mergeCell ref="I247:I248"/>
    <mergeCell ref="J247:J248"/>
    <mergeCell ref="H249:H250"/>
    <mergeCell ref="I249:I250"/>
    <mergeCell ref="J249:J250"/>
    <mergeCell ref="H251:H252"/>
    <mergeCell ref="I251:I252"/>
    <mergeCell ref="J251:J252"/>
    <mergeCell ref="H241:H242"/>
    <mergeCell ref="I241:I242"/>
    <mergeCell ref="J241:J242"/>
    <mergeCell ref="H243:H244"/>
    <mergeCell ref="I243:I244"/>
    <mergeCell ref="J243:J244"/>
    <mergeCell ref="H245:H246"/>
    <mergeCell ref="I245:I246"/>
    <mergeCell ref="J245:J246"/>
    <mergeCell ref="H259:H260"/>
    <mergeCell ref="I259:I260"/>
    <mergeCell ref="J259:J260"/>
    <mergeCell ref="H261:H262"/>
    <mergeCell ref="I261:I262"/>
    <mergeCell ref="J261:J262"/>
    <mergeCell ref="H263:H264"/>
    <mergeCell ref="I263:I264"/>
    <mergeCell ref="J263:J264"/>
    <mergeCell ref="H253:H254"/>
    <mergeCell ref="I253:I254"/>
    <mergeCell ref="J253:J254"/>
    <mergeCell ref="H255:H256"/>
    <mergeCell ref="I255:I256"/>
    <mergeCell ref="J255:J256"/>
    <mergeCell ref="H257:H258"/>
    <mergeCell ref="I257:I258"/>
    <mergeCell ref="J257:J258"/>
    <mergeCell ref="H271:H272"/>
    <mergeCell ref="I271:I272"/>
    <mergeCell ref="J271:J272"/>
    <mergeCell ref="H273:H274"/>
    <mergeCell ref="I273:I274"/>
    <mergeCell ref="J273:J274"/>
    <mergeCell ref="H275:H276"/>
    <mergeCell ref="I275:I276"/>
    <mergeCell ref="J275:J276"/>
    <mergeCell ref="H265:H266"/>
    <mergeCell ref="I265:I266"/>
    <mergeCell ref="J265:J266"/>
    <mergeCell ref="H267:H268"/>
    <mergeCell ref="I267:I268"/>
    <mergeCell ref="J267:J268"/>
    <mergeCell ref="H269:H270"/>
    <mergeCell ref="I269:I270"/>
    <mergeCell ref="J269:J270"/>
    <mergeCell ref="H283:H284"/>
    <mergeCell ref="I283:I284"/>
    <mergeCell ref="J283:J284"/>
    <mergeCell ref="H285:H286"/>
    <mergeCell ref="I285:I286"/>
    <mergeCell ref="J285:J286"/>
    <mergeCell ref="H287:H288"/>
    <mergeCell ref="I287:I288"/>
    <mergeCell ref="J287:J288"/>
    <mergeCell ref="H277:H278"/>
    <mergeCell ref="I277:I278"/>
    <mergeCell ref="J277:J278"/>
    <mergeCell ref="H279:H280"/>
    <mergeCell ref="I279:I280"/>
    <mergeCell ref="J279:J280"/>
    <mergeCell ref="H281:H282"/>
    <mergeCell ref="I281:I282"/>
    <mergeCell ref="J281:J282"/>
    <mergeCell ref="H295:H296"/>
    <mergeCell ref="I295:I296"/>
    <mergeCell ref="J295:J296"/>
    <mergeCell ref="H297:H298"/>
    <mergeCell ref="I297:I298"/>
    <mergeCell ref="J297:J298"/>
    <mergeCell ref="H299:H300"/>
    <mergeCell ref="I299:I300"/>
    <mergeCell ref="J299:J300"/>
    <mergeCell ref="H289:H290"/>
    <mergeCell ref="I289:I290"/>
    <mergeCell ref="J289:J290"/>
    <mergeCell ref="H291:H292"/>
    <mergeCell ref="I291:I292"/>
    <mergeCell ref="J291:J292"/>
    <mergeCell ref="H293:H294"/>
    <mergeCell ref="I293:I294"/>
    <mergeCell ref="J293:J294"/>
    <mergeCell ref="H307:H308"/>
    <mergeCell ref="I307:I308"/>
    <mergeCell ref="J307:J308"/>
    <mergeCell ref="H309:H310"/>
    <mergeCell ref="I309:I310"/>
    <mergeCell ref="J309:J310"/>
    <mergeCell ref="H311:H312"/>
    <mergeCell ref="I311:I312"/>
    <mergeCell ref="J311:J312"/>
    <mergeCell ref="H301:H302"/>
    <mergeCell ref="I301:I302"/>
    <mergeCell ref="J301:J302"/>
    <mergeCell ref="H303:H304"/>
    <mergeCell ref="I303:I304"/>
    <mergeCell ref="J303:J304"/>
    <mergeCell ref="H305:H306"/>
    <mergeCell ref="I305:I306"/>
    <mergeCell ref="J305:J306"/>
    <mergeCell ref="H319:H320"/>
    <mergeCell ref="I319:I320"/>
    <mergeCell ref="J319:J320"/>
    <mergeCell ref="H321:H322"/>
    <mergeCell ref="I321:I322"/>
    <mergeCell ref="J321:J322"/>
    <mergeCell ref="H323:H324"/>
    <mergeCell ref="I323:I324"/>
    <mergeCell ref="J323:J324"/>
    <mergeCell ref="H313:H314"/>
    <mergeCell ref="I313:I314"/>
    <mergeCell ref="J313:J314"/>
    <mergeCell ref="H315:H316"/>
    <mergeCell ref="I315:I316"/>
    <mergeCell ref="J315:J316"/>
    <mergeCell ref="H317:H318"/>
    <mergeCell ref="I317:I318"/>
    <mergeCell ref="J317:J318"/>
    <mergeCell ref="H331:H332"/>
    <mergeCell ref="I331:I332"/>
    <mergeCell ref="J331:J332"/>
    <mergeCell ref="H333:H334"/>
    <mergeCell ref="I333:I334"/>
    <mergeCell ref="J333:J334"/>
    <mergeCell ref="H335:H336"/>
    <mergeCell ref="I335:I336"/>
    <mergeCell ref="J335:J336"/>
    <mergeCell ref="H325:H326"/>
    <mergeCell ref="I325:I326"/>
    <mergeCell ref="J325:J326"/>
    <mergeCell ref="H327:H328"/>
    <mergeCell ref="I327:I328"/>
    <mergeCell ref="J327:J328"/>
    <mergeCell ref="H329:H330"/>
    <mergeCell ref="I329:I330"/>
    <mergeCell ref="J329:J330"/>
    <mergeCell ref="H343:H344"/>
    <mergeCell ref="I343:I344"/>
    <mergeCell ref="J343:J344"/>
    <mergeCell ref="H345:H346"/>
    <mergeCell ref="I345:I346"/>
    <mergeCell ref="J345:J346"/>
    <mergeCell ref="H347:H348"/>
    <mergeCell ref="I347:I348"/>
    <mergeCell ref="J347:J348"/>
    <mergeCell ref="H337:H338"/>
    <mergeCell ref="I337:I338"/>
    <mergeCell ref="J337:J338"/>
    <mergeCell ref="H339:H340"/>
    <mergeCell ref="I339:I340"/>
    <mergeCell ref="J339:J340"/>
    <mergeCell ref="H341:H342"/>
    <mergeCell ref="I341:I342"/>
    <mergeCell ref="J341:J342"/>
    <mergeCell ref="H355:H356"/>
    <mergeCell ref="I355:I356"/>
    <mergeCell ref="J355:J356"/>
    <mergeCell ref="H357:H358"/>
    <mergeCell ref="I357:I358"/>
    <mergeCell ref="J357:J358"/>
    <mergeCell ref="H359:H360"/>
    <mergeCell ref="I359:I360"/>
    <mergeCell ref="J359:J360"/>
    <mergeCell ref="H349:H350"/>
    <mergeCell ref="I349:I350"/>
    <mergeCell ref="J349:J350"/>
    <mergeCell ref="H351:H352"/>
    <mergeCell ref="I351:I352"/>
    <mergeCell ref="J351:J352"/>
    <mergeCell ref="H353:H354"/>
    <mergeCell ref="I353:I354"/>
    <mergeCell ref="J353:J354"/>
    <mergeCell ref="H367:H368"/>
    <mergeCell ref="I367:I368"/>
    <mergeCell ref="J367:J368"/>
    <mergeCell ref="H369:H370"/>
    <mergeCell ref="I369:I370"/>
    <mergeCell ref="J369:J370"/>
    <mergeCell ref="H371:H372"/>
    <mergeCell ref="I371:I372"/>
    <mergeCell ref="J371:J372"/>
    <mergeCell ref="H361:H362"/>
    <mergeCell ref="I361:I362"/>
    <mergeCell ref="J361:J362"/>
    <mergeCell ref="H363:H364"/>
    <mergeCell ref="I363:I364"/>
    <mergeCell ref="J363:J364"/>
    <mergeCell ref="H365:H366"/>
    <mergeCell ref="I365:I366"/>
    <mergeCell ref="J365:J366"/>
    <mergeCell ref="H379:H380"/>
    <mergeCell ref="I379:I380"/>
    <mergeCell ref="J379:J380"/>
    <mergeCell ref="H381:H382"/>
    <mergeCell ref="I381:I382"/>
    <mergeCell ref="J381:J382"/>
    <mergeCell ref="H383:H384"/>
    <mergeCell ref="I383:I384"/>
    <mergeCell ref="J383:J384"/>
    <mergeCell ref="H373:H374"/>
    <mergeCell ref="I373:I374"/>
    <mergeCell ref="J373:J374"/>
    <mergeCell ref="H375:H376"/>
    <mergeCell ref="I375:I376"/>
    <mergeCell ref="J375:J376"/>
    <mergeCell ref="H377:H378"/>
    <mergeCell ref="I377:I378"/>
    <mergeCell ref="J377:J378"/>
    <mergeCell ref="H391:H392"/>
    <mergeCell ref="I391:I392"/>
    <mergeCell ref="J391:J392"/>
    <mergeCell ref="H393:H394"/>
    <mergeCell ref="I393:I394"/>
    <mergeCell ref="J393:J394"/>
    <mergeCell ref="H395:H396"/>
    <mergeCell ref="I395:I396"/>
    <mergeCell ref="J395:J396"/>
    <mergeCell ref="H385:H386"/>
    <mergeCell ref="I385:I386"/>
    <mergeCell ref="J385:J386"/>
    <mergeCell ref="H387:H388"/>
    <mergeCell ref="I387:I388"/>
    <mergeCell ref="J387:J388"/>
    <mergeCell ref="H389:H390"/>
    <mergeCell ref="I389:I390"/>
    <mergeCell ref="J389:J390"/>
    <mergeCell ref="J417:J418"/>
    <mergeCell ref="H407:H408"/>
    <mergeCell ref="I407:I408"/>
    <mergeCell ref="J407:J408"/>
    <mergeCell ref="H409:H410"/>
    <mergeCell ref="I409:I410"/>
    <mergeCell ref="J409:J410"/>
    <mergeCell ref="H411:H412"/>
    <mergeCell ref="I411:I412"/>
    <mergeCell ref="J411:J412"/>
    <mergeCell ref="H403:H404"/>
    <mergeCell ref="I403:I404"/>
    <mergeCell ref="J403:J404"/>
    <mergeCell ref="H405:H406"/>
    <mergeCell ref="I405:I406"/>
    <mergeCell ref="J405:J406"/>
    <mergeCell ref="H397:H398"/>
    <mergeCell ref="I397:I398"/>
    <mergeCell ref="J397:J398"/>
    <mergeCell ref="H399:H400"/>
    <mergeCell ref="I399:I400"/>
    <mergeCell ref="J399:J400"/>
    <mergeCell ref="H401:H402"/>
    <mergeCell ref="I401:I402"/>
    <mergeCell ref="J401:J402"/>
    <mergeCell ref="H419:H420"/>
    <mergeCell ref="I419:I420"/>
    <mergeCell ref="J419:J420"/>
    <mergeCell ref="F7:F8"/>
    <mergeCell ref="G7:G8"/>
    <mergeCell ref="F9:F10"/>
    <mergeCell ref="G9:G10"/>
    <mergeCell ref="F11:F12"/>
    <mergeCell ref="G11:G12"/>
    <mergeCell ref="F13:F14"/>
    <mergeCell ref="G13:G14"/>
    <mergeCell ref="F15:F16"/>
    <mergeCell ref="G15:G16"/>
    <mergeCell ref="F17:F18"/>
    <mergeCell ref="G17:G18"/>
    <mergeCell ref="F19:F20"/>
    <mergeCell ref="G19:G20"/>
    <mergeCell ref="F21:F22"/>
    <mergeCell ref="G21:G22"/>
    <mergeCell ref="F23:F24"/>
    <mergeCell ref="G23:G24"/>
    <mergeCell ref="F25:F26"/>
    <mergeCell ref="G25:G26"/>
    <mergeCell ref="F27:F28"/>
    <mergeCell ref="H413:H414"/>
    <mergeCell ref="I413:I414"/>
    <mergeCell ref="J413:J414"/>
    <mergeCell ref="H415:H416"/>
    <mergeCell ref="I415:I416"/>
    <mergeCell ref="J415:J416"/>
    <mergeCell ref="H417:H418"/>
    <mergeCell ref="I417:I418"/>
    <mergeCell ref="F37:F38"/>
    <mergeCell ref="G37:G38"/>
    <mergeCell ref="F39:F40"/>
    <mergeCell ref="G39:G40"/>
    <mergeCell ref="F41:F42"/>
    <mergeCell ref="G41:G42"/>
    <mergeCell ref="F43:F44"/>
    <mergeCell ref="G43:G44"/>
    <mergeCell ref="F45:F46"/>
    <mergeCell ref="G45:G46"/>
    <mergeCell ref="G27:G28"/>
    <mergeCell ref="F29:F30"/>
    <mergeCell ref="G29:G30"/>
    <mergeCell ref="F31:F32"/>
    <mergeCell ref="G31:G32"/>
    <mergeCell ref="F33:F34"/>
    <mergeCell ref="G33:G34"/>
    <mergeCell ref="F35:F36"/>
    <mergeCell ref="G35:G36"/>
    <mergeCell ref="F57:F58"/>
    <mergeCell ref="G57:G58"/>
    <mergeCell ref="F59:F60"/>
    <mergeCell ref="G59:G60"/>
    <mergeCell ref="F61:F62"/>
    <mergeCell ref="G61:G62"/>
    <mergeCell ref="F63:F64"/>
    <mergeCell ref="G63:G64"/>
    <mergeCell ref="F65:F66"/>
    <mergeCell ref="G65:G66"/>
    <mergeCell ref="F47:F48"/>
    <mergeCell ref="G47:G48"/>
    <mergeCell ref="F49:F50"/>
    <mergeCell ref="G49:G50"/>
    <mergeCell ref="F51:F52"/>
    <mergeCell ref="G51:G52"/>
    <mergeCell ref="F53:F54"/>
    <mergeCell ref="G53:G54"/>
    <mergeCell ref="F55:F56"/>
    <mergeCell ref="G55:G56"/>
    <mergeCell ref="F77:F78"/>
    <mergeCell ref="G77:G78"/>
    <mergeCell ref="F79:F80"/>
    <mergeCell ref="G79:G80"/>
    <mergeCell ref="F81:F82"/>
    <mergeCell ref="G81:G82"/>
    <mergeCell ref="F83:F84"/>
    <mergeCell ref="G83:G84"/>
    <mergeCell ref="F85:F86"/>
    <mergeCell ref="G85:G86"/>
    <mergeCell ref="F67:F68"/>
    <mergeCell ref="G67:G68"/>
    <mergeCell ref="F69:F70"/>
    <mergeCell ref="G69:G70"/>
    <mergeCell ref="F71:F72"/>
    <mergeCell ref="G71:G72"/>
    <mergeCell ref="F73:F74"/>
    <mergeCell ref="G73:G74"/>
    <mergeCell ref="F75:F76"/>
    <mergeCell ref="G75:G76"/>
    <mergeCell ref="F97:F98"/>
    <mergeCell ref="G97:G98"/>
    <mergeCell ref="F99:F100"/>
    <mergeCell ref="G99:G100"/>
    <mergeCell ref="F101:F102"/>
    <mergeCell ref="G101:G102"/>
    <mergeCell ref="F103:F104"/>
    <mergeCell ref="G103:G104"/>
    <mergeCell ref="F105:F106"/>
    <mergeCell ref="G105:G106"/>
    <mergeCell ref="F87:F88"/>
    <mergeCell ref="G87:G88"/>
    <mergeCell ref="F89:F90"/>
    <mergeCell ref="G89:G90"/>
    <mergeCell ref="F91:F92"/>
    <mergeCell ref="G91:G92"/>
    <mergeCell ref="F93:F94"/>
    <mergeCell ref="G93:G94"/>
    <mergeCell ref="F95:F96"/>
    <mergeCell ref="G95:G96"/>
    <mergeCell ref="F117:F118"/>
    <mergeCell ref="G117:G118"/>
    <mergeCell ref="F119:F120"/>
    <mergeCell ref="G119:G120"/>
    <mergeCell ref="F121:F122"/>
    <mergeCell ref="G121:G122"/>
    <mergeCell ref="F123:F124"/>
    <mergeCell ref="G123:G124"/>
    <mergeCell ref="F125:F126"/>
    <mergeCell ref="G125:G126"/>
    <mergeCell ref="F107:F108"/>
    <mergeCell ref="G107:G108"/>
    <mergeCell ref="F109:F110"/>
    <mergeCell ref="G109:G110"/>
    <mergeCell ref="F111:F112"/>
    <mergeCell ref="G111:G112"/>
    <mergeCell ref="F113:F114"/>
    <mergeCell ref="G113:G114"/>
    <mergeCell ref="F115:F116"/>
    <mergeCell ref="G115:G116"/>
    <mergeCell ref="F137:F138"/>
    <mergeCell ref="G137:G138"/>
    <mergeCell ref="F139:F140"/>
    <mergeCell ref="G139:G140"/>
    <mergeCell ref="F141:F142"/>
    <mergeCell ref="G141:G142"/>
    <mergeCell ref="F143:F144"/>
    <mergeCell ref="G143:G144"/>
    <mergeCell ref="F145:F146"/>
    <mergeCell ref="G145:G146"/>
    <mergeCell ref="F127:F128"/>
    <mergeCell ref="G127:G128"/>
    <mergeCell ref="F129:F130"/>
    <mergeCell ref="G129:G130"/>
    <mergeCell ref="F131:F132"/>
    <mergeCell ref="G131:G132"/>
    <mergeCell ref="F133:F134"/>
    <mergeCell ref="G133:G134"/>
    <mergeCell ref="F135:F136"/>
    <mergeCell ref="G135:G136"/>
    <mergeCell ref="F157:F158"/>
    <mergeCell ref="G157:G158"/>
    <mergeCell ref="F159:F160"/>
    <mergeCell ref="G159:G160"/>
    <mergeCell ref="F161:F162"/>
    <mergeCell ref="G161:G162"/>
    <mergeCell ref="F163:F164"/>
    <mergeCell ref="G163:G164"/>
    <mergeCell ref="F165:F166"/>
    <mergeCell ref="G165:G166"/>
    <mergeCell ref="F147:F148"/>
    <mergeCell ref="G147:G148"/>
    <mergeCell ref="F149:F150"/>
    <mergeCell ref="G149:G150"/>
    <mergeCell ref="F151:F152"/>
    <mergeCell ref="G151:G152"/>
    <mergeCell ref="F153:F154"/>
    <mergeCell ref="G153:G154"/>
    <mergeCell ref="F155:F156"/>
    <mergeCell ref="G155:G156"/>
    <mergeCell ref="F177:F178"/>
    <mergeCell ref="G177:G178"/>
    <mergeCell ref="F179:F180"/>
    <mergeCell ref="G179:G180"/>
    <mergeCell ref="F181:F182"/>
    <mergeCell ref="G181:G182"/>
    <mergeCell ref="F183:F184"/>
    <mergeCell ref="G183:G184"/>
    <mergeCell ref="F185:F186"/>
    <mergeCell ref="G185:G186"/>
    <mergeCell ref="F167:F168"/>
    <mergeCell ref="G167:G168"/>
    <mergeCell ref="F169:F170"/>
    <mergeCell ref="G169:G170"/>
    <mergeCell ref="F171:F172"/>
    <mergeCell ref="G171:G172"/>
    <mergeCell ref="F173:F174"/>
    <mergeCell ref="G173:G174"/>
    <mergeCell ref="F175:F176"/>
    <mergeCell ref="G175:G176"/>
    <mergeCell ref="F197:F198"/>
    <mergeCell ref="G197:G198"/>
    <mergeCell ref="F199:F200"/>
    <mergeCell ref="G199:G200"/>
    <mergeCell ref="F201:F202"/>
    <mergeCell ref="G201:G202"/>
    <mergeCell ref="F203:F204"/>
    <mergeCell ref="G203:G204"/>
    <mergeCell ref="F205:F206"/>
    <mergeCell ref="G205:G206"/>
    <mergeCell ref="F187:F188"/>
    <mergeCell ref="G187:G188"/>
    <mergeCell ref="F189:F190"/>
    <mergeCell ref="G189:G190"/>
    <mergeCell ref="F191:F192"/>
    <mergeCell ref="G191:G192"/>
    <mergeCell ref="F193:F194"/>
    <mergeCell ref="G193:G194"/>
    <mergeCell ref="F195:F196"/>
    <mergeCell ref="G195:G196"/>
    <mergeCell ref="F217:F218"/>
    <mergeCell ref="G217:G218"/>
    <mergeCell ref="F219:F220"/>
    <mergeCell ref="G219:G220"/>
    <mergeCell ref="F221:F222"/>
    <mergeCell ref="G221:G222"/>
    <mergeCell ref="F223:F224"/>
    <mergeCell ref="G223:G224"/>
    <mergeCell ref="F225:F226"/>
    <mergeCell ref="G225:G226"/>
    <mergeCell ref="F207:F208"/>
    <mergeCell ref="G207:G208"/>
    <mergeCell ref="F209:F210"/>
    <mergeCell ref="G209:G210"/>
    <mergeCell ref="F211:F212"/>
    <mergeCell ref="G211:G212"/>
    <mergeCell ref="F213:F214"/>
    <mergeCell ref="G213:G214"/>
    <mergeCell ref="F215:F216"/>
    <mergeCell ref="G215:G216"/>
    <mergeCell ref="F237:F238"/>
    <mergeCell ref="G237:G238"/>
    <mergeCell ref="F239:F240"/>
    <mergeCell ref="G239:G240"/>
    <mergeCell ref="F241:F242"/>
    <mergeCell ref="G241:G242"/>
    <mergeCell ref="F243:F244"/>
    <mergeCell ref="G243:G244"/>
    <mergeCell ref="F245:F246"/>
    <mergeCell ref="G245:G246"/>
    <mergeCell ref="F227:F228"/>
    <mergeCell ref="G227:G228"/>
    <mergeCell ref="F229:F230"/>
    <mergeCell ref="G229:G230"/>
    <mergeCell ref="F231:F232"/>
    <mergeCell ref="G231:G232"/>
    <mergeCell ref="F233:F234"/>
    <mergeCell ref="G233:G234"/>
    <mergeCell ref="F235:F236"/>
    <mergeCell ref="G235:G236"/>
    <mergeCell ref="F257:F258"/>
    <mergeCell ref="G257:G258"/>
    <mergeCell ref="F259:F260"/>
    <mergeCell ref="G259:G260"/>
    <mergeCell ref="F261:F262"/>
    <mergeCell ref="G261:G262"/>
    <mergeCell ref="F263:F264"/>
    <mergeCell ref="G263:G264"/>
    <mergeCell ref="F265:F266"/>
    <mergeCell ref="G265:G266"/>
    <mergeCell ref="F247:F248"/>
    <mergeCell ref="G247:G248"/>
    <mergeCell ref="F249:F250"/>
    <mergeCell ref="G249:G250"/>
    <mergeCell ref="F251:F252"/>
    <mergeCell ref="G251:G252"/>
    <mergeCell ref="F253:F254"/>
    <mergeCell ref="G253:G254"/>
    <mergeCell ref="F255:F256"/>
    <mergeCell ref="G255:G256"/>
    <mergeCell ref="F277:F278"/>
    <mergeCell ref="G277:G278"/>
    <mergeCell ref="F279:F280"/>
    <mergeCell ref="G279:G280"/>
    <mergeCell ref="F281:F282"/>
    <mergeCell ref="G281:G282"/>
    <mergeCell ref="F283:F284"/>
    <mergeCell ref="G283:G284"/>
    <mergeCell ref="F285:F286"/>
    <mergeCell ref="G285:G286"/>
    <mergeCell ref="F267:F268"/>
    <mergeCell ref="G267:G268"/>
    <mergeCell ref="F269:F270"/>
    <mergeCell ref="G269:G270"/>
    <mergeCell ref="F271:F272"/>
    <mergeCell ref="G271:G272"/>
    <mergeCell ref="F273:F274"/>
    <mergeCell ref="G273:G274"/>
    <mergeCell ref="F275:F276"/>
    <mergeCell ref="G275:G276"/>
    <mergeCell ref="F297:F298"/>
    <mergeCell ref="G297:G298"/>
    <mergeCell ref="F299:F300"/>
    <mergeCell ref="G299:G300"/>
    <mergeCell ref="F301:F302"/>
    <mergeCell ref="G301:G302"/>
    <mergeCell ref="F303:F304"/>
    <mergeCell ref="G303:G304"/>
    <mergeCell ref="F305:F306"/>
    <mergeCell ref="G305:G306"/>
    <mergeCell ref="F287:F288"/>
    <mergeCell ref="G287:G288"/>
    <mergeCell ref="F289:F290"/>
    <mergeCell ref="G289:G290"/>
    <mergeCell ref="F291:F292"/>
    <mergeCell ref="G291:G292"/>
    <mergeCell ref="F293:F294"/>
    <mergeCell ref="G293:G294"/>
    <mergeCell ref="F295:F296"/>
    <mergeCell ref="G295:G296"/>
    <mergeCell ref="F317:F318"/>
    <mergeCell ref="G317:G318"/>
    <mergeCell ref="F319:F320"/>
    <mergeCell ref="G319:G320"/>
    <mergeCell ref="F321:F322"/>
    <mergeCell ref="G321:G322"/>
    <mergeCell ref="F323:F324"/>
    <mergeCell ref="G323:G324"/>
    <mergeCell ref="F325:F326"/>
    <mergeCell ref="G325:G326"/>
    <mergeCell ref="F307:F308"/>
    <mergeCell ref="G307:G308"/>
    <mergeCell ref="F309:F310"/>
    <mergeCell ref="G309:G310"/>
    <mergeCell ref="F311:F312"/>
    <mergeCell ref="G311:G312"/>
    <mergeCell ref="F313:F314"/>
    <mergeCell ref="G313:G314"/>
    <mergeCell ref="F315:F316"/>
    <mergeCell ref="G315:G316"/>
    <mergeCell ref="F337:F338"/>
    <mergeCell ref="G337:G338"/>
    <mergeCell ref="F339:F340"/>
    <mergeCell ref="G339:G340"/>
    <mergeCell ref="F341:F342"/>
    <mergeCell ref="G341:G342"/>
    <mergeCell ref="F343:F344"/>
    <mergeCell ref="G343:G344"/>
    <mergeCell ref="F345:F346"/>
    <mergeCell ref="G345:G346"/>
    <mergeCell ref="F327:F328"/>
    <mergeCell ref="G327:G328"/>
    <mergeCell ref="F329:F330"/>
    <mergeCell ref="G329:G330"/>
    <mergeCell ref="F331:F332"/>
    <mergeCell ref="G331:G332"/>
    <mergeCell ref="F333:F334"/>
    <mergeCell ref="G333:G334"/>
    <mergeCell ref="F335:F336"/>
    <mergeCell ref="G335:G336"/>
    <mergeCell ref="F357:F358"/>
    <mergeCell ref="G357:G358"/>
    <mergeCell ref="F359:F360"/>
    <mergeCell ref="G359:G360"/>
    <mergeCell ref="F361:F362"/>
    <mergeCell ref="G361:G362"/>
    <mergeCell ref="F363:F364"/>
    <mergeCell ref="G363:G364"/>
    <mergeCell ref="F365:F366"/>
    <mergeCell ref="G365:G366"/>
    <mergeCell ref="F347:F348"/>
    <mergeCell ref="G347:G348"/>
    <mergeCell ref="F349:F350"/>
    <mergeCell ref="G349:G350"/>
    <mergeCell ref="F351:F352"/>
    <mergeCell ref="G351:G352"/>
    <mergeCell ref="F353:F354"/>
    <mergeCell ref="G353:G354"/>
    <mergeCell ref="F355:F356"/>
    <mergeCell ref="G355:G356"/>
    <mergeCell ref="F377:F378"/>
    <mergeCell ref="G377:G378"/>
    <mergeCell ref="F379:F380"/>
    <mergeCell ref="G379:G380"/>
    <mergeCell ref="F381:F382"/>
    <mergeCell ref="G381:G382"/>
    <mergeCell ref="F383:F384"/>
    <mergeCell ref="G383:G384"/>
    <mergeCell ref="F385:F386"/>
    <mergeCell ref="G385:G386"/>
    <mergeCell ref="F367:F368"/>
    <mergeCell ref="G367:G368"/>
    <mergeCell ref="F369:F370"/>
    <mergeCell ref="G369:G370"/>
    <mergeCell ref="F371:F372"/>
    <mergeCell ref="G371:G372"/>
    <mergeCell ref="F373:F374"/>
    <mergeCell ref="G373:G374"/>
    <mergeCell ref="F375:F376"/>
    <mergeCell ref="G375:G376"/>
    <mergeCell ref="F397:F398"/>
    <mergeCell ref="G397:G398"/>
    <mergeCell ref="F399:F400"/>
    <mergeCell ref="G399:G400"/>
    <mergeCell ref="F401:F402"/>
    <mergeCell ref="G401:G402"/>
    <mergeCell ref="F403:F404"/>
    <mergeCell ref="G403:G404"/>
    <mergeCell ref="F387:F388"/>
    <mergeCell ref="G387:G388"/>
    <mergeCell ref="F389:F390"/>
    <mergeCell ref="G389:G390"/>
    <mergeCell ref="F391:F392"/>
    <mergeCell ref="G391:G392"/>
    <mergeCell ref="F393:F394"/>
    <mergeCell ref="G393:G394"/>
    <mergeCell ref="F395:F396"/>
    <mergeCell ref="G395:G396"/>
    <mergeCell ref="F415:F416"/>
    <mergeCell ref="G415:G416"/>
    <mergeCell ref="F417:F418"/>
    <mergeCell ref="G417:G418"/>
    <mergeCell ref="F419:F420"/>
    <mergeCell ref="G419:G420"/>
    <mergeCell ref="C421:D421"/>
    <mergeCell ref="F405:F406"/>
    <mergeCell ref="G405:G406"/>
    <mergeCell ref="F407:F408"/>
    <mergeCell ref="G407:G408"/>
    <mergeCell ref="F409:F410"/>
    <mergeCell ref="G409:G410"/>
    <mergeCell ref="F411:F412"/>
    <mergeCell ref="G411:G412"/>
    <mergeCell ref="F413:F414"/>
    <mergeCell ref="G413:G414"/>
    <mergeCell ref="E45:E46"/>
    <mergeCell ref="E47:E48"/>
    <mergeCell ref="E49:E50"/>
    <mergeCell ref="E51:E52"/>
    <mergeCell ref="E53:E54"/>
    <mergeCell ref="E57:E58"/>
    <mergeCell ref="E59:E60"/>
    <mergeCell ref="E61:E62"/>
    <mergeCell ref="E63:E64"/>
    <mergeCell ref="A419:A420"/>
    <mergeCell ref="D419:D420"/>
    <mergeCell ref="D11:D12"/>
    <mergeCell ref="E7:E8"/>
    <mergeCell ref="E9:E10"/>
    <mergeCell ref="E11:E12"/>
    <mergeCell ref="E13:E14"/>
    <mergeCell ref="E17:E18"/>
    <mergeCell ref="E19:E20"/>
    <mergeCell ref="E21:E22"/>
    <mergeCell ref="E23:E24"/>
    <mergeCell ref="E25:E26"/>
    <mergeCell ref="E27:E28"/>
    <mergeCell ref="E29:E30"/>
    <mergeCell ref="E31:E32"/>
    <mergeCell ref="E33:E34"/>
    <mergeCell ref="E37:E38"/>
    <mergeCell ref="E39:E40"/>
    <mergeCell ref="E41:E42"/>
    <mergeCell ref="E43:E44"/>
    <mergeCell ref="A367:A368"/>
    <mergeCell ref="A369:A370"/>
    <mergeCell ref="A371:A372"/>
    <mergeCell ref="E85:E86"/>
    <mergeCell ref="E87:E88"/>
    <mergeCell ref="E89:E90"/>
    <mergeCell ref="E91:E92"/>
    <mergeCell ref="E93:E94"/>
    <mergeCell ref="E97:E98"/>
    <mergeCell ref="E99:E100"/>
    <mergeCell ref="E101:E102"/>
    <mergeCell ref="E103:E104"/>
    <mergeCell ref="E65:E66"/>
    <mergeCell ref="E67:E68"/>
    <mergeCell ref="E69:E70"/>
    <mergeCell ref="E71:E72"/>
    <mergeCell ref="E73:E74"/>
    <mergeCell ref="E77:E78"/>
    <mergeCell ref="E79:E80"/>
    <mergeCell ref="E81:E82"/>
    <mergeCell ref="E83:E84"/>
    <mergeCell ref="E125:E126"/>
    <mergeCell ref="E127:E128"/>
    <mergeCell ref="E129:E130"/>
    <mergeCell ref="E131:E132"/>
    <mergeCell ref="E133:E134"/>
    <mergeCell ref="E137:E138"/>
    <mergeCell ref="E139:E140"/>
    <mergeCell ref="E141:E142"/>
    <mergeCell ref="E143:E144"/>
    <mergeCell ref="E105:E106"/>
    <mergeCell ref="E107:E108"/>
    <mergeCell ref="E109:E110"/>
    <mergeCell ref="E111:E112"/>
    <mergeCell ref="E113:E114"/>
    <mergeCell ref="E117:E118"/>
    <mergeCell ref="E119:E120"/>
    <mergeCell ref="E121:E122"/>
    <mergeCell ref="E123:E124"/>
    <mergeCell ref="E165:E166"/>
    <mergeCell ref="E167:E168"/>
    <mergeCell ref="E169:E170"/>
    <mergeCell ref="E171:E172"/>
    <mergeCell ref="E173:E174"/>
    <mergeCell ref="E177:E178"/>
    <mergeCell ref="E179:E180"/>
    <mergeCell ref="E181:E182"/>
    <mergeCell ref="E183:E184"/>
    <mergeCell ref="E145:E146"/>
    <mergeCell ref="E147:E148"/>
    <mergeCell ref="E149:E150"/>
    <mergeCell ref="E151:E152"/>
    <mergeCell ref="E153:E154"/>
    <mergeCell ref="E157:E158"/>
    <mergeCell ref="E159:E160"/>
    <mergeCell ref="E161:E162"/>
    <mergeCell ref="E163:E164"/>
    <mergeCell ref="E205:E206"/>
    <mergeCell ref="E207:E208"/>
    <mergeCell ref="E209:E210"/>
    <mergeCell ref="E211:E212"/>
    <mergeCell ref="E213:E214"/>
    <mergeCell ref="E217:E218"/>
    <mergeCell ref="E219:E220"/>
    <mergeCell ref="E221:E222"/>
    <mergeCell ref="E223:E224"/>
    <mergeCell ref="E185:E186"/>
    <mergeCell ref="E187:E188"/>
    <mergeCell ref="E189:E190"/>
    <mergeCell ref="E191:E192"/>
    <mergeCell ref="E193:E194"/>
    <mergeCell ref="E197:E198"/>
    <mergeCell ref="E199:E200"/>
    <mergeCell ref="E201:E202"/>
    <mergeCell ref="E203:E204"/>
    <mergeCell ref="E245:E246"/>
    <mergeCell ref="E247:E248"/>
    <mergeCell ref="E249:E250"/>
    <mergeCell ref="E251:E252"/>
    <mergeCell ref="E253:E254"/>
    <mergeCell ref="E257:E258"/>
    <mergeCell ref="E259:E260"/>
    <mergeCell ref="E261:E262"/>
    <mergeCell ref="E263:E264"/>
    <mergeCell ref="E225:E226"/>
    <mergeCell ref="E227:E228"/>
    <mergeCell ref="E229:E230"/>
    <mergeCell ref="E231:E232"/>
    <mergeCell ref="E233:E234"/>
    <mergeCell ref="E237:E238"/>
    <mergeCell ref="E239:E240"/>
    <mergeCell ref="E241:E242"/>
    <mergeCell ref="E243:E244"/>
    <mergeCell ref="E285:E286"/>
    <mergeCell ref="E287:E288"/>
    <mergeCell ref="E289:E290"/>
    <mergeCell ref="E291:E292"/>
    <mergeCell ref="E293:E294"/>
    <mergeCell ref="E297:E298"/>
    <mergeCell ref="E299:E300"/>
    <mergeCell ref="E301:E302"/>
    <mergeCell ref="E303:E304"/>
    <mergeCell ref="E265:E266"/>
    <mergeCell ref="E267:E268"/>
    <mergeCell ref="E269:E270"/>
    <mergeCell ref="E271:E272"/>
    <mergeCell ref="E273:E274"/>
    <mergeCell ref="E277:E278"/>
    <mergeCell ref="E279:E280"/>
    <mergeCell ref="E281:E282"/>
    <mergeCell ref="E283:E284"/>
    <mergeCell ref="E325:E326"/>
    <mergeCell ref="E327:E328"/>
    <mergeCell ref="E329:E330"/>
    <mergeCell ref="E331:E332"/>
    <mergeCell ref="E333:E334"/>
    <mergeCell ref="E337:E338"/>
    <mergeCell ref="E339:E340"/>
    <mergeCell ref="E341:E342"/>
    <mergeCell ref="E343:E344"/>
    <mergeCell ref="E305:E306"/>
    <mergeCell ref="E307:E308"/>
    <mergeCell ref="E309:E310"/>
    <mergeCell ref="E311:E312"/>
    <mergeCell ref="E313:E314"/>
    <mergeCell ref="E317:E318"/>
    <mergeCell ref="E319:E320"/>
    <mergeCell ref="E321:E322"/>
    <mergeCell ref="E323:E324"/>
    <mergeCell ref="E365:E366"/>
    <mergeCell ref="E367:E368"/>
    <mergeCell ref="E369:E370"/>
    <mergeCell ref="E371:E372"/>
    <mergeCell ref="E373:E374"/>
    <mergeCell ref="E377:E378"/>
    <mergeCell ref="E379:E380"/>
    <mergeCell ref="E381:E382"/>
    <mergeCell ref="E383:E384"/>
    <mergeCell ref="E345:E346"/>
    <mergeCell ref="E347:E348"/>
    <mergeCell ref="E349:E350"/>
    <mergeCell ref="E351:E352"/>
    <mergeCell ref="E353:E354"/>
    <mergeCell ref="E357:E358"/>
    <mergeCell ref="E359:E360"/>
    <mergeCell ref="E361:E362"/>
    <mergeCell ref="E363:E364"/>
    <mergeCell ref="E395:E396"/>
    <mergeCell ref="E405:E406"/>
    <mergeCell ref="E407:E408"/>
    <mergeCell ref="E409:E410"/>
    <mergeCell ref="E413:E414"/>
    <mergeCell ref="E411:E412"/>
    <mergeCell ref="E415:E416"/>
    <mergeCell ref="E417:E418"/>
    <mergeCell ref="E419:E420"/>
    <mergeCell ref="E403:E404"/>
    <mergeCell ref="E385:E386"/>
    <mergeCell ref="E387:E388"/>
    <mergeCell ref="E389:E390"/>
    <mergeCell ref="E391:E392"/>
    <mergeCell ref="E393:E394"/>
    <mergeCell ref="E397:E398"/>
    <mergeCell ref="E399:E400"/>
    <mergeCell ref="E401:E402"/>
    <mergeCell ref="D45:D46"/>
    <mergeCell ref="D47:D48"/>
    <mergeCell ref="D49:D50"/>
    <mergeCell ref="D51:D52"/>
    <mergeCell ref="D53:D54"/>
    <mergeCell ref="D55:D56"/>
    <mergeCell ref="D57:D58"/>
    <mergeCell ref="D59:D60"/>
    <mergeCell ref="D31:D32"/>
    <mergeCell ref="D33:D34"/>
    <mergeCell ref="D35:D36"/>
    <mergeCell ref="D37:D38"/>
    <mergeCell ref="D39:D40"/>
    <mergeCell ref="D41:D42"/>
    <mergeCell ref="D43:D44"/>
    <mergeCell ref="D13:D14"/>
    <mergeCell ref="D15:D16"/>
    <mergeCell ref="D17:D18"/>
    <mergeCell ref="D19:D20"/>
    <mergeCell ref="D21:D22"/>
    <mergeCell ref="D23:D24"/>
    <mergeCell ref="D25:D26"/>
    <mergeCell ref="D27:D28"/>
    <mergeCell ref="D29:D30"/>
    <mergeCell ref="D79:D80"/>
    <mergeCell ref="D81:D82"/>
    <mergeCell ref="D83:D84"/>
    <mergeCell ref="D85:D86"/>
    <mergeCell ref="D87:D88"/>
    <mergeCell ref="D89:D90"/>
    <mergeCell ref="D91:D92"/>
    <mergeCell ref="D93:D94"/>
    <mergeCell ref="D61:D62"/>
    <mergeCell ref="D63:D64"/>
    <mergeCell ref="D65:D66"/>
    <mergeCell ref="D67:D68"/>
    <mergeCell ref="D69:D70"/>
    <mergeCell ref="D71:D72"/>
    <mergeCell ref="D73:D74"/>
    <mergeCell ref="D75:D76"/>
    <mergeCell ref="D77:D78"/>
    <mergeCell ref="D113:D114"/>
    <mergeCell ref="D115:D116"/>
    <mergeCell ref="D117:D118"/>
    <mergeCell ref="D119:D120"/>
    <mergeCell ref="D121:D122"/>
    <mergeCell ref="D123:D124"/>
    <mergeCell ref="D125:D126"/>
    <mergeCell ref="D127:D128"/>
    <mergeCell ref="D129:D130"/>
    <mergeCell ref="D95:D96"/>
    <mergeCell ref="D97:D98"/>
    <mergeCell ref="D99:D100"/>
    <mergeCell ref="D101:D102"/>
    <mergeCell ref="D103:D104"/>
    <mergeCell ref="D105:D106"/>
    <mergeCell ref="D107:D108"/>
    <mergeCell ref="D109:D110"/>
    <mergeCell ref="D111:D112"/>
    <mergeCell ref="D149:D150"/>
    <mergeCell ref="D151:D152"/>
    <mergeCell ref="D153:D154"/>
    <mergeCell ref="D155:D156"/>
    <mergeCell ref="D157:D158"/>
    <mergeCell ref="D159:D160"/>
    <mergeCell ref="D161:D162"/>
    <mergeCell ref="D163:D164"/>
    <mergeCell ref="D165:D166"/>
    <mergeCell ref="D131:D132"/>
    <mergeCell ref="D133:D134"/>
    <mergeCell ref="D135:D136"/>
    <mergeCell ref="D137:D138"/>
    <mergeCell ref="D139:D140"/>
    <mergeCell ref="D141:D142"/>
    <mergeCell ref="D143:D144"/>
    <mergeCell ref="D145:D146"/>
    <mergeCell ref="D147:D148"/>
    <mergeCell ref="D185:D186"/>
    <mergeCell ref="D187:D188"/>
    <mergeCell ref="D189:D190"/>
    <mergeCell ref="D191:D192"/>
    <mergeCell ref="D193:D194"/>
    <mergeCell ref="D195:D196"/>
    <mergeCell ref="D197:D198"/>
    <mergeCell ref="D199:D200"/>
    <mergeCell ref="D201:D202"/>
    <mergeCell ref="D167:D168"/>
    <mergeCell ref="D169:D170"/>
    <mergeCell ref="D171:D172"/>
    <mergeCell ref="D173:D174"/>
    <mergeCell ref="D175:D176"/>
    <mergeCell ref="D177:D178"/>
    <mergeCell ref="D179:D180"/>
    <mergeCell ref="D181:D182"/>
    <mergeCell ref="D183:D184"/>
    <mergeCell ref="D221:D222"/>
    <mergeCell ref="D223:D224"/>
    <mergeCell ref="D225:D226"/>
    <mergeCell ref="D227:D228"/>
    <mergeCell ref="D229:D230"/>
    <mergeCell ref="D231:D232"/>
    <mergeCell ref="D233:D234"/>
    <mergeCell ref="D235:D236"/>
    <mergeCell ref="D237:D238"/>
    <mergeCell ref="D203:D204"/>
    <mergeCell ref="D205:D206"/>
    <mergeCell ref="D207:D208"/>
    <mergeCell ref="D209:D210"/>
    <mergeCell ref="D211:D212"/>
    <mergeCell ref="D213:D214"/>
    <mergeCell ref="D215:D216"/>
    <mergeCell ref="D217:D218"/>
    <mergeCell ref="D219:D220"/>
    <mergeCell ref="D257:D258"/>
    <mergeCell ref="D259:D260"/>
    <mergeCell ref="D261:D262"/>
    <mergeCell ref="D263:D264"/>
    <mergeCell ref="D265:D266"/>
    <mergeCell ref="D267:D268"/>
    <mergeCell ref="D269:D270"/>
    <mergeCell ref="D271:D272"/>
    <mergeCell ref="D273:D274"/>
    <mergeCell ref="D239:D240"/>
    <mergeCell ref="D241:D242"/>
    <mergeCell ref="D243:D244"/>
    <mergeCell ref="D245:D246"/>
    <mergeCell ref="D247:D248"/>
    <mergeCell ref="D253:D254"/>
    <mergeCell ref="D251:D252"/>
    <mergeCell ref="D249:D250"/>
    <mergeCell ref="D255:D256"/>
    <mergeCell ref="D291:D292"/>
    <mergeCell ref="D293:D294"/>
    <mergeCell ref="D295:D296"/>
    <mergeCell ref="D297:D298"/>
    <mergeCell ref="D299:D300"/>
    <mergeCell ref="D301:D302"/>
    <mergeCell ref="D303:D304"/>
    <mergeCell ref="D305:D306"/>
    <mergeCell ref="D307:D308"/>
    <mergeCell ref="D275:D276"/>
    <mergeCell ref="D277:D278"/>
    <mergeCell ref="D279:D280"/>
    <mergeCell ref="D281:D282"/>
    <mergeCell ref="D283:D284"/>
    <mergeCell ref="D285:D286"/>
    <mergeCell ref="D287:D288"/>
    <mergeCell ref="D289:D290"/>
    <mergeCell ref="D327:D328"/>
    <mergeCell ref="D329:D330"/>
    <mergeCell ref="D331:D332"/>
    <mergeCell ref="D335:D336"/>
    <mergeCell ref="D333:D334"/>
    <mergeCell ref="D337:D338"/>
    <mergeCell ref="D339:D340"/>
    <mergeCell ref="D341:D342"/>
    <mergeCell ref="D343:D344"/>
    <mergeCell ref="D309:D310"/>
    <mergeCell ref="D311:D312"/>
    <mergeCell ref="D313:D314"/>
    <mergeCell ref="D315:D316"/>
    <mergeCell ref="D317:D318"/>
    <mergeCell ref="D319:D320"/>
    <mergeCell ref="D321:D322"/>
    <mergeCell ref="D323:D324"/>
    <mergeCell ref="D325:D326"/>
    <mergeCell ref="D363:D364"/>
    <mergeCell ref="D365:D366"/>
    <mergeCell ref="D367:D368"/>
    <mergeCell ref="D369:D370"/>
    <mergeCell ref="D373:D374"/>
    <mergeCell ref="D375:D376"/>
    <mergeCell ref="D377:D378"/>
    <mergeCell ref="D379:D380"/>
    <mergeCell ref="D381:D382"/>
    <mergeCell ref="D345:D346"/>
    <mergeCell ref="D347:D348"/>
    <mergeCell ref="D349:D350"/>
    <mergeCell ref="D351:D352"/>
    <mergeCell ref="D353:D354"/>
    <mergeCell ref="D355:D356"/>
    <mergeCell ref="D357:D358"/>
    <mergeCell ref="D359:D360"/>
    <mergeCell ref="D361:D362"/>
    <mergeCell ref="D401:D402"/>
    <mergeCell ref="D403:D404"/>
    <mergeCell ref="D405:D406"/>
    <mergeCell ref="D407:D408"/>
    <mergeCell ref="D409:D410"/>
    <mergeCell ref="D411:D412"/>
    <mergeCell ref="D413:D414"/>
    <mergeCell ref="D415:D416"/>
    <mergeCell ref="D417:D418"/>
    <mergeCell ref="D383:D384"/>
    <mergeCell ref="D385:D386"/>
    <mergeCell ref="D387:D388"/>
    <mergeCell ref="D389:D390"/>
    <mergeCell ref="D391:D392"/>
    <mergeCell ref="D393:D394"/>
    <mergeCell ref="D395:D396"/>
    <mergeCell ref="D397:D398"/>
    <mergeCell ref="D399:D400"/>
  </mergeCells>
  <conditionalFormatting sqref="B425:B1048576 B1:B4">
    <cfRule type="duplicateValues" dxfId="74" priority="11"/>
  </conditionalFormatting>
  <conditionalFormatting sqref="B7 B11 B13 B15 B17 B19">
    <cfRule type="duplicateValues" priority="7"/>
  </conditionalFormatting>
  <conditionalFormatting sqref="B421:B424">
    <cfRule type="duplicateValues" dxfId="73" priority="122"/>
  </conditionalFormatting>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3" workbookViewId="0">
      <selection activeCell="C37" sqref="C37"/>
    </sheetView>
  </sheetViews>
  <sheetFormatPr defaultColWidth="8.85546875" defaultRowHeight="12.75" x14ac:dyDescent="0.2"/>
  <cols>
    <col min="1" max="1" width="4.7109375" style="2" customWidth="1"/>
    <col min="2" max="2" width="15" style="10" customWidth="1"/>
    <col min="3" max="3" width="41" style="2" customWidth="1"/>
    <col min="4" max="4" width="11.28515625" style="10" customWidth="1"/>
    <col min="5" max="5" width="6.4257812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VIII</v>
      </c>
      <c r="B3" s="82"/>
      <c r="C3" s="82"/>
      <c r="D3" s="82"/>
      <c r="E3" s="82"/>
      <c r="F3" s="82"/>
      <c r="G3" s="82"/>
      <c r="H3" s="82"/>
      <c r="I3" s="82"/>
      <c r="J3" s="82"/>
    </row>
    <row r="4" spans="1:10" x14ac:dyDescent="0.2">
      <c r="A4" s="3" t="s">
        <v>907</v>
      </c>
      <c r="B4" s="3" t="s">
        <v>777</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R&amp;D, Novus, Tocris i Trevigen lub oferowanego produktu równoważnego</v>
      </c>
      <c r="C5" s="11" t="str">
        <f xml:space="preserve"> "Wzorcowa nazwa produktu " &amp;B4&amp;" lub oferowanego produktu równoważnego"</f>
        <v>Wzorcowa nazwa produktu R&amp;D, Novus, Tocris i Trevigen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ht="12.95" customHeight="1" x14ac:dyDescent="0.25">
      <c r="A7" s="78">
        <v>1</v>
      </c>
      <c r="B7" s="40" t="s">
        <v>778</v>
      </c>
      <c r="C7" s="41" t="s">
        <v>779</v>
      </c>
      <c r="D7" s="89" t="s">
        <v>780</v>
      </c>
      <c r="E7" s="89">
        <v>2</v>
      </c>
      <c r="F7" s="91"/>
      <c r="G7" s="74"/>
      <c r="H7" s="87">
        <f>F7+F7*G7</f>
        <v>0</v>
      </c>
      <c r="I7" s="87">
        <f>E7*F7</f>
        <v>0</v>
      </c>
      <c r="J7" s="87">
        <f>H7*E7</f>
        <v>0</v>
      </c>
    </row>
    <row r="8" spans="1:10" s="14" customFormat="1" ht="12.95" customHeight="1" x14ac:dyDescent="0.2">
      <c r="A8" s="79">
        <v>1</v>
      </c>
      <c r="B8" s="25" t="s">
        <v>14</v>
      </c>
      <c r="C8" s="25" t="s">
        <v>14</v>
      </c>
      <c r="D8" s="90"/>
      <c r="E8" s="90"/>
      <c r="F8" s="92"/>
      <c r="G8" s="75"/>
      <c r="H8" s="88"/>
      <c r="I8" s="88"/>
      <c r="J8" s="88"/>
    </row>
    <row r="9" spans="1:10" s="14" customFormat="1" ht="12.95" customHeight="1" x14ac:dyDescent="0.25">
      <c r="A9" s="78">
        <v>2</v>
      </c>
      <c r="B9" s="40" t="s">
        <v>781</v>
      </c>
      <c r="C9" s="41" t="s">
        <v>782</v>
      </c>
      <c r="D9" s="89" t="s">
        <v>783</v>
      </c>
      <c r="E9" s="89">
        <v>5</v>
      </c>
      <c r="F9" s="91"/>
      <c r="G9" s="74"/>
      <c r="H9" s="87">
        <f t="shared" ref="H9" si="0">F9+F9*G9</f>
        <v>0</v>
      </c>
      <c r="I9" s="87">
        <f t="shared" ref="I9" si="1">E9*F9</f>
        <v>0</v>
      </c>
      <c r="J9" s="87">
        <f t="shared" ref="J9" si="2">H9*E9</f>
        <v>0</v>
      </c>
    </row>
    <row r="10" spans="1:10" s="14" customFormat="1" ht="12.95" customHeight="1" x14ac:dyDescent="0.2">
      <c r="A10" s="79">
        <v>2</v>
      </c>
      <c r="B10" s="25" t="s">
        <v>14</v>
      </c>
      <c r="C10" s="25" t="s">
        <v>14</v>
      </c>
      <c r="D10" s="90"/>
      <c r="E10" s="90"/>
      <c r="F10" s="92"/>
      <c r="G10" s="75"/>
      <c r="H10" s="88"/>
      <c r="I10" s="88"/>
      <c r="J10" s="88"/>
    </row>
    <row r="11" spans="1:10" ht="12.95" customHeight="1" x14ac:dyDescent="0.25">
      <c r="A11" s="78">
        <v>3</v>
      </c>
      <c r="B11" s="40" t="s">
        <v>784</v>
      </c>
      <c r="C11" s="41" t="s">
        <v>785</v>
      </c>
      <c r="D11" s="89" t="s">
        <v>786</v>
      </c>
      <c r="E11" s="89">
        <v>2</v>
      </c>
      <c r="F11" s="91"/>
      <c r="G11" s="74"/>
      <c r="H11" s="87">
        <f t="shared" ref="H11" si="3">F11+F11*G11</f>
        <v>0</v>
      </c>
      <c r="I11" s="87">
        <f t="shared" ref="I11" si="4">E11*F11</f>
        <v>0</v>
      </c>
      <c r="J11" s="87">
        <f t="shared" ref="J11" si="5">H11*E11</f>
        <v>0</v>
      </c>
    </row>
    <row r="12" spans="1:10" ht="12.95" customHeight="1" x14ac:dyDescent="0.2">
      <c r="A12" s="79">
        <v>3</v>
      </c>
      <c r="B12" s="25" t="s">
        <v>14</v>
      </c>
      <c r="C12" s="25" t="s">
        <v>14</v>
      </c>
      <c r="D12" s="90"/>
      <c r="E12" s="90"/>
      <c r="F12" s="92"/>
      <c r="G12" s="75"/>
      <c r="H12" s="88"/>
      <c r="I12" s="88"/>
      <c r="J12" s="88"/>
    </row>
    <row r="13" spans="1:10" ht="13.5" customHeight="1" x14ac:dyDescent="0.25">
      <c r="A13" s="78">
        <v>4</v>
      </c>
      <c r="B13" s="40" t="s">
        <v>787</v>
      </c>
      <c r="C13" s="41" t="s">
        <v>788</v>
      </c>
      <c r="D13" s="89" t="s">
        <v>789</v>
      </c>
      <c r="E13" s="89">
        <v>2</v>
      </c>
      <c r="F13" s="91"/>
      <c r="G13" s="74"/>
      <c r="H13" s="87">
        <f t="shared" ref="H13" si="6">F13+F13*G13</f>
        <v>0</v>
      </c>
      <c r="I13" s="87">
        <f t="shared" ref="I13" si="7">E13*F13</f>
        <v>0</v>
      </c>
      <c r="J13" s="87">
        <f t="shared" ref="J13" si="8">H13*E13</f>
        <v>0</v>
      </c>
    </row>
    <row r="14" spans="1:10" x14ac:dyDescent="0.2">
      <c r="A14" s="79">
        <v>4</v>
      </c>
      <c r="B14" s="25" t="s">
        <v>14</v>
      </c>
      <c r="C14" s="25" t="s">
        <v>14</v>
      </c>
      <c r="D14" s="90"/>
      <c r="E14" s="90"/>
      <c r="F14" s="92"/>
      <c r="G14" s="75"/>
      <c r="H14" s="88"/>
      <c r="I14" s="88"/>
      <c r="J14" s="88"/>
    </row>
    <row r="15" spans="1:10" ht="15" x14ac:dyDescent="0.25">
      <c r="A15" s="78">
        <v>5</v>
      </c>
      <c r="B15" s="40" t="s">
        <v>790</v>
      </c>
      <c r="C15" s="41" t="s">
        <v>791</v>
      </c>
      <c r="D15" s="89" t="s">
        <v>783</v>
      </c>
      <c r="E15" s="89">
        <v>5</v>
      </c>
      <c r="F15" s="91"/>
      <c r="G15" s="74"/>
      <c r="H15" s="87">
        <f t="shared" ref="H15" si="9">F15+F15*G15</f>
        <v>0</v>
      </c>
      <c r="I15" s="87">
        <f t="shared" ref="I15" si="10">E15*F15</f>
        <v>0</v>
      </c>
      <c r="J15" s="87">
        <f t="shared" ref="J15" si="11">H15*E15</f>
        <v>0</v>
      </c>
    </row>
    <row r="16" spans="1:10" x14ac:dyDescent="0.2">
      <c r="A16" s="79">
        <v>5</v>
      </c>
      <c r="B16" s="25" t="s">
        <v>14</v>
      </c>
      <c r="C16" s="25" t="s">
        <v>14</v>
      </c>
      <c r="D16" s="90"/>
      <c r="E16" s="90"/>
      <c r="F16" s="92"/>
      <c r="G16" s="75"/>
      <c r="H16" s="88"/>
      <c r="I16" s="88"/>
      <c r="J16" s="88"/>
    </row>
    <row r="17" spans="1:10" ht="15" x14ac:dyDescent="0.25">
      <c r="A17" s="78">
        <v>6</v>
      </c>
      <c r="B17" s="40" t="s">
        <v>792</v>
      </c>
      <c r="C17" s="41" t="s">
        <v>793</v>
      </c>
      <c r="D17" s="89" t="s">
        <v>780</v>
      </c>
      <c r="E17" s="89">
        <v>4</v>
      </c>
      <c r="F17" s="91"/>
      <c r="G17" s="74"/>
      <c r="H17" s="87">
        <f t="shared" ref="H17" si="12">F17+F17*G17</f>
        <v>0</v>
      </c>
      <c r="I17" s="87">
        <f t="shared" ref="I17" si="13">E17*F17</f>
        <v>0</v>
      </c>
      <c r="J17" s="87">
        <f t="shared" ref="J17" si="14">H17*E17</f>
        <v>0</v>
      </c>
    </row>
    <row r="18" spans="1:10" x14ac:dyDescent="0.2">
      <c r="A18" s="79">
        <v>6</v>
      </c>
      <c r="B18" s="25" t="s">
        <v>14</v>
      </c>
      <c r="C18" s="25" t="s">
        <v>14</v>
      </c>
      <c r="D18" s="90"/>
      <c r="E18" s="90"/>
      <c r="F18" s="92"/>
      <c r="G18" s="75"/>
      <c r="H18" s="88"/>
      <c r="I18" s="88"/>
      <c r="J18" s="88"/>
    </row>
    <row r="19" spans="1:10" ht="15" x14ac:dyDescent="0.25">
      <c r="A19" s="78">
        <v>7</v>
      </c>
      <c r="B19" s="40" t="s">
        <v>794</v>
      </c>
      <c r="C19" s="41" t="s">
        <v>795</v>
      </c>
      <c r="D19" s="89" t="s">
        <v>796</v>
      </c>
      <c r="E19" s="89">
        <v>2</v>
      </c>
      <c r="F19" s="91"/>
      <c r="G19" s="74"/>
      <c r="H19" s="87">
        <f t="shared" ref="H19" si="15">F19+F19*G19</f>
        <v>0</v>
      </c>
      <c r="I19" s="87">
        <f t="shared" ref="I19" si="16">E19*F19</f>
        <v>0</v>
      </c>
      <c r="J19" s="87">
        <f t="shared" ref="J19" si="17">H19*E19</f>
        <v>0</v>
      </c>
    </row>
    <row r="20" spans="1:10" x14ac:dyDescent="0.2">
      <c r="A20" s="79">
        <v>7</v>
      </c>
      <c r="B20" s="25" t="s">
        <v>14</v>
      </c>
      <c r="C20" s="25" t="s">
        <v>14</v>
      </c>
      <c r="D20" s="90"/>
      <c r="E20" s="90"/>
      <c r="F20" s="92"/>
      <c r="G20" s="75"/>
      <c r="H20" s="88"/>
      <c r="I20" s="88"/>
      <c r="J20" s="88"/>
    </row>
    <row r="21" spans="1:10" ht="15" x14ac:dyDescent="0.25">
      <c r="A21" s="78">
        <v>8</v>
      </c>
      <c r="B21" s="40" t="s">
        <v>797</v>
      </c>
      <c r="C21" s="41" t="s">
        <v>798</v>
      </c>
      <c r="D21" s="89" t="s">
        <v>799</v>
      </c>
      <c r="E21" s="89">
        <v>2</v>
      </c>
      <c r="F21" s="91"/>
      <c r="G21" s="74"/>
      <c r="H21" s="87">
        <f t="shared" ref="H21" si="18">F21+F21*G21</f>
        <v>0</v>
      </c>
      <c r="I21" s="87">
        <f t="shared" ref="I21" si="19">E21*F21</f>
        <v>0</v>
      </c>
      <c r="J21" s="87">
        <f t="shared" ref="J21" si="20">H21*E21</f>
        <v>0</v>
      </c>
    </row>
    <row r="22" spans="1:10" x14ac:dyDescent="0.2">
      <c r="A22" s="79">
        <v>8</v>
      </c>
      <c r="B22" s="25" t="s">
        <v>14</v>
      </c>
      <c r="C22" s="25" t="s">
        <v>14</v>
      </c>
      <c r="D22" s="90"/>
      <c r="E22" s="90"/>
      <c r="F22" s="92"/>
      <c r="G22" s="75"/>
      <c r="H22" s="88"/>
      <c r="I22" s="88"/>
      <c r="J22" s="88"/>
    </row>
    <row r="23" spans="1:10" ht="15" x14ac:dyDescent="0.25">
      <c r="A23" s="78">
        <v>9</v>
      </c>
      <c r="B23" s="40" t="s">
        <v>800</v>
      </c>
      <c r="C23" s="41" t="s">
        <v>798</v>
      </c>
      <c r="D23" s="89" t="s">
        <v>347</v>
      </c>
      <c r="E23" s="89">
        <v>2</v>
      </c>
      <c r="F23" s="91"/>
      <c r="G23" s="74"/>
      <c r="H23" s="87">
        <f t="shared" ref="H23" si="21">F23+F23*G23</f>
        <v>0</v>
      </c>
      <c r="I23" s="87">
        <f t="shared" ref="I23" si="22">E23*F23</f>
        <v>0</v>
      </c>
      <c r="J23" s="87">
        <f t="shared" ref="J23" si="23">H23*E23</f>
        <v>0</v>
      </c>
    </row>
    <row r="24" spans="1:10" x14ac:dyDescent="0.2">
      <c r="A24" s="79">
        <v>9</v>
      </c>
      <c r="B24" s="25" t="s">
        <v>14</v>
      </c>
      <c r="C24" s="25" t="s">
        <v>14</v>
      </c>
      <c r="D24" s="90"/>
      <c r="E24" s="90"/>
      <c r="F24" s="92"/>
      <c r="G24" s="75"/>
      <c r="H24" s="88"/>
      <c r="I24" s="88"/>
      <c r="J24" s="88"/>
    </row>
    <row r="25" spans="1:10" ht="15" x14ac:dyDescent="0.25">
      <c r="A25" s="78">
        <v>10</v>
      </c>
      <c r="B25" s="40" t="s">
        <v>801</v>
      </c>
      <c r="C25" s="41" t="s">
        <v>802</v>
      </c>
      <c r="D25" s="89" t="s">
        <v>347</v>
      </c>
      <c r="E25" s="89">
        <v>4</v>
      </c>
      <c r="F25" s="91"/>
      <c r="G25" s="74"/>
      <c r="H25" s="87">
        <f t="shared" ref="H25" si="24">F25+F25*G25</f>
        <v>0</v>
      </c>
      <c r="I25" s="87">
        <f t="shared" ref="I25" si="25">E25*F25</f>
        <v>0</v>
      </c>
      <c r="J25" s="87">
        <f t="shared" ref="J25" si="26">H25*E25</f>
        <v>0</v>
      </c>
    </row>
    <row r="26" spans="1:10" x14ac:dyDescent="0.2">
      <c r="A26" s="79">
        <v>10</v>
      </c>
      <c r="B26" s="25" t="s">
        <v>14</v>
      </c>
      <c r="C26" s="25" t="s">
        <v>14</v>
      </c>
      <c r="D26" s="90"/>
      <c r="E26" s="90"/>
      <c r="F26" s="92"/>
      <c r="G26" s="75"/>
      <c r="H26" s="88"/>
      <c r="I26" s="88"/>
      <c r="J26" s="88"/>
    </row>
    <row r="27" spans="1:10" ht="15" x14ac:dyDescent="0.25">
      <c r="A27" s="78">
        <v>11</v>
      </c>
      <c r="B27" s="40" t="s">
        <v>803</v>
      </c>
      <c r="C27" s="41" t="s">
        <v>804</v>
      </c>
      <c r="D27" s="89" t="s">
        <v>347</v>
      </c>
      <c r="E27" s="89">
        <v>4</v>
      </c>
      <c r="F27" s="91"/>
      <c r="G27" s="74"/>
      <c r="H27" s="87">
        <f t="shared" ref="H27" si="27">F27+F27*G27</f>
        <v>0</v>
      </c>
      <c r="I27" s="87">
        <f t="shared" ref="I27" si="28">E27*F27</f>
        <v>0</v>
      </c>
      <c r="J27" s="87">
        <f t="shared" ref="J27" si="29">H27*E27</f>
        <v>0</v>
      </c>
    </row>
    <row r="28" spans="1:10" x14ac:dyDescent="0.2">
      <c r="A28" s="79">
        <v>11</v>
      </c>
      <c r="B28" s="25" t="s">
        <v>14</v>
      </c>
      <c r="C28" s="25" t="s">
        <v>14</v>
      </c>
      <c r="D28" s="90"/>
      <c r="E28" s="90"/>
      <c r="F28" s="92"/>
      <c r="G28" s="75"/>
      <c r="H28" s="88"/>
      <c r="I28" s="88"/>
      <c r="J28" s="88"/>
    </row>
    <row r="29" spans="1:10" ht="15" x14ac:dyDescent="0.25">
      <c r="A29" s="78">
        <v>12</v>
      </c>
      <c r="B29" s="40" t="s">
        <v>805</v>
      </c>
      <c r="C29" s="41" t="s">
        <v>806</v>
      </c>
      <c r="D29" s="89" t="s">
        <v>15</v>
      </c>
      <c r="E29" s="89">
        <v>5</v>
      </c>
      <c r="F29" s="91"/>
      <c r="G29" s="74"/>
      <c r="H29" s="87">
        <f t="shared" ref="H29" si="30">F29+F29*G29</f>
        <v>0</v>
      </c>
      <c r="I29" s="87">
        <f t="shared" ref="I29" si="31">E29*F29</f>
        <v>0</v>
      </c>
      <c r="J29" s="87">
        <f t="shared" ref="J29" si="32">H29*E29</f>
        <v>0</v>
      </c>
    </row>
    <row r="30" spans="1:10" x14ac:dyDescent="0.2">
      <c r="A30" s="79">
        <v>12</v>
      </c>
      <c r="B30" s="25" t="s">
        <v>14</v>
      </c>
      <c r="C30" s="25" t="s">
        <v>14</v>
      </c>
      <c r="D30" s="90"/>
      <c r="E30" s="90"/>
      <c r="F30" s="92"/>
      <c r="G30" s="75"/>
      <c r="H30" s="88"/>
      <c r="I30" s="88"/>
      <c r="J30" s="88"/>
    </row>
    <row r="31" spans="1:10" ht="15" x14ac:dyDescent="0.25">
      <c r="A31" s="78">
        <v>13</v>
      </c>
      <c r="B31" s="40" t="s">
        <v>807</v>
      </c>
      <c r="C31" s="41" t="s">
        <v>808</v>
      </c>
      <c r="D31" s="89" t="s">
        <v>809</v>
      </c>
      <c r="E31" s="89">
        <v>3</v>
      </c>
      <c r="F31" s="91"/>
      <c r="G31" s="74"/>
      <c r="H31" s="87">
        <f t="shared" ref="H31" si="33">F31+F31*G31</f>
        <v>0</v>
      </c>
      <c r="I31" s="87">
        <f t="shared" ref="I31" si="34">E31*F31</f>
        <v>0</v>
      </c>
      <c r="J31" s="87">
        <f t="shared" ref="J31" si="35">H31*E31</f>
        <v>0</v>
      </c>
    </row>
    <row r="32" spans="1:10" x14ac:dyDescent="0.2">
      <c r="A32" s="79">
        <v>13</v>
      </c>
      <c r="B32" s="25" t="s">
        <v>14</v>
      </c>
      <c r="C32" s="25" t="s">
        <v>14</v>
      </c>
      <c r="D32" s="90"/>
      <c r="E32" s="90"/>
      <c r="F32" s="92"/>
      <c r="G32" s="75"/>
      <c r="H32" s="88"/>
      <c r="I32" s="88"/>
      <c r="J32" s="88"/>
    </row>
    <row r="33" spans="1:10" ht="39.6" customHeight="1" thickBot="1" x14ac:dyDescent="0.25">
      <c r="A33" s="14"/>
      <c r="B33" s="20"/>
      <c r="C33" s="86" t="s">
        <v>16</v>
      </c>
      <c r="D33" s="86"/>
      <c r="E33" s="21"/>
      <c r="F33" s="22" t="str">
        <f>"suma kontrolna: "
&amp;SUM(F7:F32)</f>
        <v>suma kontrolna: 0</v>
      </c>
      <c r="G33" s="22" t="str">
        <f>"suma kontrolna: "
&amp;SUM(G7:G32)</f>
        <v>suma kontrolna: 0</v>
      </c>
      <c r="H33" s="22" t="str">
        <f>"suma kontrolna: "
&amp;SUM(H7:H32)</f>
        <v>suma kontrolna: 0</v>
      </c>
      <c r="I33" s="23" t="str">
        <f>"Całkowita wartość netto: "&amp;SUM(I7:I32)&amp;" zł"</f>
        <v>Całkowita wartość netto: 0 zł</v>
      </c>
      <c r="J33" s="23" t="str">
        <f>"Całkowita wartość brutto: "&amp;SUM(J7:J32)&amp;" zł"</f>
        <v>Całkowita wartość brutto: 0 zł</v>
      </c>
    </row>
    <row r="34" spans="1:10" x14ac:dyDescent="0.2">
      <c r="A34" s="14"/>
      <c r="B34" s="20"/>
      <c r="C34" s="24"/>
      <c r="D34" s="20"/>
      <c r="E34" s="20"/>
      <c r="F34" s="14"/>
      <c r="G34" s="14"/>
      <c r="H34" s="14"/>
      <c r="I34" s="14"/>
      <c r="J34" s="14"/>
    </row>
    <row r="35" spans="1:10" x14ac:dyDescent="0.2">
      <c r="A35" s="14"/>
      <c r="B35" s="20"/>
      <c r="C35" s="14"/>
      <c r="D35" s="20"/>
      <c r="E35" s="20"/>
      <c r="F35" s="14"/>
      <c r="G35" s="14"/>
      <c r="H35" s="14"/>
      <c r="I35" s="14"/>
      <c r="J35" s="14"/>
    </row>
    <row r="36" spans="1:10" ht="39" customHeight="1" x14ac:dyDescent="0.2">
      <c r="A36" s="14"/>
      <c r="B36" s="20"/>
      <c r="C36" s="14"/>
      <c r="D36" s="20"/>
      <c r="E36" s="20"/>
      <c r="F36" s="85" t="s">
        <v>13</v>
      </c>
      <c r="G36" s="85"/>
      <c r="H36" s="85"/>
      <c r="I36" s="85"/>
      <c r="J36" s="85"/>
    </row>
    <row r="37" spans="1:10" x14ac:dyDescent="0.2">
      <c r="A37" s="14"/>
      <c r="B37" s="20"/>
      <c r="C37" s="14"/>
      <c r="D37" s="20"/>
      <c r="E37" s="20"/>
      <c r="F37" s="14"/>
      <c r="G37" s="14"/>
      <c r="H37" s="14"/>
      <c r="I37" s="14"/>
      <c r="J37" s="14"/>
    </row>
  </sheetData>
  <sheetProtection algorithmName="SHA-512" hashValue="5AMJpShdtwB+sbf1LIrHjTCYuqwh6QLUGdb/4xP8VddREOiiyf7LZStE1LtQ/A8gQ73hIf4tITn/1DA/8PrA5A==" saltValue="IYhiejrtOL6Fg1RyY9rjoQ==" spinCount="100000" sheet="1" objects="1" scenarios="1"/>
  <mergeCells count="109">
    <mergeCell ref="B1:J1"/>
    <mergeCell ref="A2:J2"/>
    <mergeCell ref="A3:J3"/>
    <mergeCell ref="A7:A8"/>
    <mergeCell ref="D7:D8"/>
    <mergeCell ref="E7:E8"/>
    <mergeCell ref="F7:F8"/>
    <mergeCell ref="G7:G8"/>
    <mergeCell ref="H7:H8"/>
    <mergeCell ref="I7:I8"/>
    <mergeCell ref="J7:J8"/>
    <mergeCell ref="A9:A10"/>
    <mergeCell ref="D9:D10"/>
    <mergeCell ref="E9:E10"/>
    <mergeCell ref="F9:F10"/>
    <mergeCell ref="G9:G10"/>
    <mergeCell ref="H9:H10"/>
    <mergeCell ref="I9:I10"/>
    <mergeCell ref="J9:J10"/>
    <mergeCell ref="I11:I12"/>
    <mergeCell ref="J11:J12"/>
    <mergeCell ref="A13:A14"/>
    <mergeCell ref="D13:D14"/>
    <mergeCell ref="E13:E14"/>
    <mergeCell ref="F13:F14"/>
    <mergeCell ref="G13:G14"/>
    <mergeCell ref="H13:H14"/>
    <mergeCell ref="I13:I14"/>
    <mergeCell ref="J13:J14"/>
    <mergeCell ref="A11:A12"/>
    <mergeCell ref="D11:D12"/>
    <mergeCell ref="E11:E12"/>
    <mergeCell ref="F11:F12"/>
    <mergeCell ref="G11:G12"/>
    <mergeCell ref="H11:H12"/>
    <mergeCell ref="I15:I16"/>
    <mergeCell ref="J15:J16"/>
    <mergeCell ref="A17:A18"/>
    <mergeCell ref="D17:D18"/>
    <mergeCell ref="E17:E18"/>
    <mergeCell ref="F17:F18"/>
    <mergeCell ref="G17:G18"/>
    <mergeCell ref="H17:H18"/>
    <mergeCell ref="I17:I18"/>
    <mergeCell ref="J17:J18"/>
    <mergeCell ref="A15:A16"/>
    <mergeCell ref="D15:D16"/>
    <mergeCell ref="E15:E16"/>
    <mergeCell ref="F15:F16"/>
    <mergeCell ref="G15:G16"/>
    <mergeCell ref="H15:H16"/>
    <mergeCell ref="I19:I20"/>
    <mergeCell ref="J19:J20"/>
    <mergeCell ref="A21:A22"/>
    <mergeCell ref="D21:D22"/>
    <mergeCell ref="E21:E22"/>
    <mergeCell ref="F21:F22"/>
    <mergeCell ref="G21:G22"/>
    <mergeCell ref="H21:H22"/>
    <mergeCell ref="I21:I22"/>
    <mergeCell ref="J21:J22"/>
    <mergeCell ref="A19:A20"/>
    <mergeCell ref="D19:D20"/>
    <mergeCell ref="E19:E20"/>
    <mergeCell ref="F19:F20"/>
    <mergeCell ref="G19:G20"/>
    <mergeCell ref="H19:H20"/>
    <mergeCell ref="I23:I24"/>
    <mergeCell ref="J23:J24"/>
    <mergeCell ref="A25:A26"/>
    <mergeCell ref="D25:D26"/>
    <mergeCell ref="E25:E26"/>
    <mergeCell ref="F25:F26"/>
    <mergeCell ref="G25:G26"/>
    <mergeCell ref="H25:H26"/>
    <mergeCell ref="I25:I26"/>
    <mergeCell ref="J25:J26"/>
    <mergeCell ref="A23:A24"/>
    <mergeCell ref="D23:D24"/>
    <mergeCell ref="E23:E24"/>
    <mergeCell ref="F23:F24"/>
    <mergeCell ref="G23:G24"/>
    <mergeCell ref="H23:H24"/>
    <mergeCell ref="I27:I28"/>
    <mergeCell ref="J27:J28"/>
    <mergeCell ref="A29:A30"/>
    <mergeCell ref="D29:D30"/>
    <mergeCell ref="E29:E30"/>
    <mergeCell ref="F29:F30"/>
    <mergeCell ref="G29:G30"/>
    <mergeCell ref="H29:H30"/>
    <mergeCell ref="I29:I30"/>
    <mergeCell ref="J29:J30"/>
    <mergeCell ref="A27:A28"/>
    <mergeCell ref="D27:D28"/>
    <mergeCell ref="E27:E28"/>
    <mergeCell ref="F27:F28"/>
    <mergeCell ref="G27:G28"/>
    <mergeCell ref="H27:H28"/>
    <mergeCell ref="F36:J36"/>
    <mergeCell ref="C33:D33"/>
    <mergeCell ref="I31:I32"/>
    <mergeCell ref="J31:J32"/>
    <mergeCell ref="A31:A32"/>
    <mergeCell ref="D31:D32"/>
    <mergeCell ref="E31:E32"/>
    <mergeCell ref="F31:F32"/>
    <mergeCell ref="G31:G32"/>
    <mergeCell ref="H31:H32"/>
  </mergeCells>
  <conditionalFormatting sqref="B38:B1048576 B1:B4">
    <cfRule type="duplicateValues" dxfId="72" priority="25"/>
  </conditionalFormatting>
  <conditionalFormatting sqref="B7">
    <cfRule type="duplicateValues" dxfId="71" priority="11"/>
  </conditionalFormatting>
  <conditionalFormatting sqref="B13">
    <cfRule type="duplicateValues" dxfId="70" priority="10"/>
  </conditionalFormatting>
  <conditionalFormatting sqref="B15">
    <cfRule type="duplicateValues" dxfId="69" priority="9"/>
  </conditionalFormatting>
  <conditionalFormatting sqref="B17:C17">
    <cfRule type="duplicateValues" dxfId="68" priority="8"/>
  </conditionalFormatting>
  <conditionalFormatting sqref="B19">
    <cfRule type="duplicateValues" dxfId="67" priority="7"/>
  </conditionalFormatting>
  <conditionalFormatting sqref="B21">
    <cfRule type="duplicateValues" dxfId="66" priority="6"/>
  </conditionalFormatting>
  <conditionalFormatting sqref="B23">
    <cfRule type="duplicateValues" dxfId="65" priority="5"/>
  </conditionalFormatting>
  <conditionalFormatting sqref="B25">
    <cfRule type="duplicateValues" dxfId="64" priority="4"/>
  </conditionalFormatting>
  <conditionalFormatting sqref="B27">
    <cfRule type="duplicateValues" dxfId="63" priority="3"/>
  </conditionalFormatting>
  <conditionalFormatting sqref="B29">
    <cfRule type="duplicateValues" dxfId="62" priority="2"/>
  </conditionalFormatting>
  <conditionalFormatting sqref="B31">
    <cfRule type="duplicateValues" dxfId="61" priority="1"/>
  </conditionalFormatting>
  <conditionalFormatting sqref="B33:B37">
    <cfRule type="duplicateValues" dxfId="60" priority="124"/>
  </conditionalFormatting>
  <pageMargins left="0.25" right="0.25"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37" workbookViewId="0">
      <selection activeCell="H53" sqref="H53"/>
    </sheetView>
  </sheetViews>
  <sheetFormatPr defaultColWidth="8.85546875" defaultRowHeight="12.75" x14ac:dyDescent="0.2"/>
  <cols>
    <col min="1" max="1" width="4.7109375" style="2" customWidth="1"/>
    <col min="2" max="2" width="11.28515625" style="10" customWidth="1"/>
    <col min="3" max="3" width="51.5703125" style="2" customWidth="1"/>
    <col min="4" max="4" width="9.28515625" style="10" customWidth="1"/>
    <col min="5" max="5" width="5.7109375" style="10" customWidth="1"/>
    <col min="6" max="6" width="13" style="2" customWidth="1"/>
    <col min="7" max="7" width="7.42578125" style="2" customWidth="1"/>
    <col min="8" max="10" width="13" style="2" customWidth="1"/>
    <col min="11" max="16384" width="8.85546875" style="2"/>
  </cols>
  <sheetData>
    <row r="1" spans="1:10" ht="124.5" customHeight="1" x14ac:dyDescent="0.2">
      <c r="A1" s="1" t="s">
        <v>0</v>
      </c>
      <c r="B1" s="81"/>
      <c r="C1" s="81"/>
      <c r="D1" s="81"/>
      <c r="E1" s="81"/>
      <c r="F1" s="81"/>
      <c r="G1" s="81"/>
      <c r="H1" s="81"/>
      <c r="I1" s="81"/>
      <c r="J1" s="81"/>
    </row>
    <row r="2" spans="1:10" ht="46.9" customHeight="1" x14ac:dyDescent="0.2">
      <c r="A2" s="82" t="str">
        <f>C4&amp;" 
Sukcesywna dostawa specjalistycznych odczynników laboratoryjnych dla CeNT UW - postępowanie 4
Załącznik do SIWZ  - Formularz cenowy"</f>
        <v>CeNT-361-25/2020 
Sukcesywna dostawa specjalistycznych odczynników laboratoryjnych dla CeNT UW - postępowanie 4
Załącznik do SIWZ  - Formularz cenowy</v>
      </c>
      <c r="B2" s="82"/>
      <c r="C2" s="82"/>
      <c r="D2" s="82"/>
      <c r="E2" s="82"/>
      <c r="F2" s="82"/>
      <c r="G2" s="82"/>
      <c r="H2" s="82"/>
      <c r="I2" s="82"/>
      <c r="J2" s="82"/>
    </row>
    <row r="3" spans="1:10" ht="14.45" customHeight="1" x14ac:dyDescent="0.2">
      <c r="A3" s="82" t="str">
        <f>A4</f>
        <v>część IX</v>
      </c>
      <c r="B3" s="82"/>
      <c r="C3" s="82"/>
      <c r="D3" s="82"/>
      <c r="E3" s="82"/>
      <c r="F3" s="82"/>
      <c r="G3" s="82"/>
      <c r="H3" s="82"/>
      <c r="I3" s="82"/>
      <c r="J3" s="82"/>
    </row>
    <row r="4" spans="1:10" x14ac:dyDescent="0.2">
      <c r="A4" s="3" t="s">
        <v>908</v>
      </c>
      <c r="B4" s="3" t="s">
        <v>911</v>
      </c>
      <c r="C4" s="3" t="s">
        <v>18</v>
      </c>
      <c r="D4" s="4"/>
      <c r="E4" s="4"/>
      <c r="F4" s="4"/>
      <c r="G4" s="4"/>
      <c r="H4" s="4"/>
      <c r="I4" s="4"/>
      <c r="J4" s="4"/>
    </row>
    <row r="5" spans="1:10" s="12" customFormat="1" ht="85.9" customHeight="1" x14ac:dyDescent="0.2">
      <c r="A5" s="11" t="s">
        <v>2</v>
      </c>
      <c r="B5" s="11" t="str">
        <f>"Wzorcowy numer katalogowy " &amp; B4 &amp; " lub oferowanego produktu równoważnego"</f>
        <v>Wzorcowy numer katalogowy Cytiva (dawniej Ge Healthcare) lub oferowanego produktu równoważnego</v>
      </c>
      <c r="C5" s="11" t="str">
        <f xml:space="preserve"> "Wzorcowa nazwa produktu " &amp;B4&amp;" lub oferowanego produktu równoważnego"</f>
        <v>Wzorcowa nazwa produktu Cytiva (dawniej Ge Healthcare) lub oferowanego produktu równoważnego</v>
      </c>
      <c r="D5" s="11" t="s">
        <v>3</v>
      </c>
      <c r="E5" s="11" t="s">
        <v>4</v>
      </c>
      <c r="F5" s="11" t="s">
        <v>5</v>
      </c>
      <c r="G5" s="11" t="s">
        <v>6</v>
      </c>
      <c r="H5" s="11" t="s">
        <v>7</v>
      </c>
      <c r="I5" s="11" t="s">
        <v>8</v>
      </c>
      <c r="J5" s="11" t="s">
        <v>9</v>
      </c>
    </row>
    <row r="6" spans="1:10" s="14" customFormat="1" x14ac:dyDescent="0.2">
      <c r="A6" s="13">
        <v>1</v>
      </c>
      <c r="B6" s="13">
        <v>2</v>
      </c>
      <c r="C6" s="13">
        <v>3</v>
      </c>
      <c r="D6" s="13">
        <v>4</v>
      </c>
      <c r="E6" s="13">
        <v>5</v>
      </c>
      <c r="F6" s="13">
        <v>6</v>
      </c>
      <c r="G6" s="13">
        <v>7</v>
      </c>
      <c r="H6" s="13" t="s">
        <v>10</v>
      </c>
      <c r="I6" s="13" t="s">
        <v>11</v>
      </c>
      <c r="J6" s="13" t="s">
        <v>12</v>
      </c>
    </row>
    <row r="7" spans="1:10" s="14" customFormat="1" ht="12.95" customHeight="1" x14ac:dyDescent="0.25">
      <c r="A7" s="78">
        <v>1</v>
      </c>
      <c r="B7" s="38" t="s">
        <v>810</v>
      </c>
      <c r="C7" s="39" t="s">
        <v>811</v>
      </c>
      <c r="D7" s="89" t="s">
        <v>335</v>
      </c>
      <c r="E7" s="89">
        <v>1</v>
      </c>
      <c r="F7" s="91"/>
      <c r="G7" s="74"/>
      <c r="H7" s="87">
        <f>F7+F7*G7</f>
        <v>0</v>
      </c>
      <c r="I7" s="87">
        <f>E7*F7</f>
        <v>0</v>
      </c>
      <c r="J7" s="87">
        <f>H7*E7</f>
        <v>0</v>
      </c>
    </row>
    <row r="8" spans="1:10" s="14" customFormat="1" ht="12.95" customHeight="1" x14ac:dyDescent="0.2">
      <c r="A8" s="79">
        <v>1</v>
      </c>
      <c r="B8" s="25" t="s">
        <v>14</v>
      </c>
      <c r="C8" s="25" t="s">
        <v>14</v>
      </c>
      <c r="D8" s="90"/>
      <c r="E8" s="90"/>
      <c r="F8" s="92"/>
      <c r="G8" s="75"/>
      <c r="H8" s="88"/>
      <c r="I8" s="88"/>
      <c r="J8" s="88"/>
    </row>
    <row r="9" spans="1:10" s="14" customFormat="1" ht="12.95" customHeight="1" x14ac:dyDescent="0.25">
      <c r="A9" s="78">
        <v>2</v>
      </c>
      <c r="B9" s="40" t="s">
        <v>812</v>
      </c>
      <c r="C9" s="41" t="s">
        <v>813</v>
      </c>
      <c r="D9" s="89" t="s">
        <v>817</v>
      </c>
      <c r="E9" s="89">
        <v>1</v>
      </c>
      <c r="F9" s="91"/>
      <c r="G9" s="74"/>
      <c r="H9" s="87">
        <f t="shared" ref="H9" si="0">F9+F9*G9</f>
        <v>0</v>
      </c>
      <c r="I9" s="87">
        <f t="shared" ref="I9" si="1">E9*F9</f>
        <v>0</v>
      </c>
      <c r="J9" s="87">
        <f t="shared" ref="J9" si="2">H9*E9</f>
        <v>0</v>
      </c>
    </row>
    <row r="10" spans="1:10" s="14" customFormat="1" ht="12.95" customHeight="1" x14ac:dyDescent="0.2">
      <c r="A10" s="79">
        <v>2</v>
      </c>
      <c r="B10" s="25" t="s">
        <v>14</v>
      </c>
      <c r="C10" s="25" t="s">
        <v>14</v>
      </c>
      <c r="D10" s="90"/>
      <c r="E10" s="90"/>
      <c r="F10" s="92"/>
      <c r="G10" s="75"/>
      <c r="H10" s="88"/>
      <c r="I10" s="88"/>
      <c r="J10" s="88"/>
    </row>
    <row r="11" spans="1:10" ht="12.95" customHeight="1" x14ac:dyDescent="0.25">
      <c r="A11" s="78">
        <v>3</v>
      </c>
      <c r="B11" s="40" t="s">
        <v>814</v>
      </c>
      <c r="C11" s="41" t="s">
        <v>815</v>
      </c>
      <c r="D11" s="89" t="s">
        <v>624</v>
      </c>
      <c r="E11" s="89">
        <v>1</v>
      </c>
      <c r="F11" s="91"/>
      <c r="G11" s="74"/>
      <c r="H11" s="87">
        <f t="shared" ref="H11" si="3">F11+F11*G11</f>
        <v>0</v>
      </c>
      <c r="I11" s="87">
        <f t="shared" ref="I11" si="4">E11*F11</f>
        <v>0</v>
      </c>
      <c r="J11" s="87">
        <f t="shared" ref="J11" si="5">H11*E11</f>
        <v>0</v>
      </c>
    </row>
    <row r="12" spans="1:10" ht="12.95" customHeight="1" x14ac:dyDescent="0.2">
      <c r="A12" s="79">
        <v>3</v>
      </c>
      <c r="B12" s="25" t="s">
        <v>14</v>
      </c>
      <c r="C12" s="25" t="s">
        <v>14</v>
      </c>
      <c r="D12" s="90"/>
      <c r="E12" s="90"/>
      <c r="F12" s="92"/>
      <c r="G12" s="75"/>
      <c r="H12" s="88"/>
      <c r="I12" s="88"/>
      <c r="J12" s="88"/>
    </row>
    <row r="13" spans="1:10" ht="13.5" customHeight="1" x14ac:dyDescent="0.25">
      <c r="A13" s="78">
        <v>4</v>
      </c>
      <c r="B13" s="40" t="s">
        <v>819</v>
      </c>
      <c r="C13" s="41" t="s">
        <v>820</v>
      </c>
      <c r="D13" s="89" t="s">
        <v>449</v>
      </c>
      <c r="E13" s="89">
        <v>1</v>
      </c>
      <c r="F13" s="91"/>
      <c r="G13" s="74"/>
      <c r="H13" s="87">
        <f t="shared" ref="H13" si="6">F13+F13*G13</f>
        <v>0</v>
      </c>
      <c r="I13" s="87">
        <f t="shared" ref="I13" si="7">E13*F13</f>
        <v>0</v>
      </c>
      <c r="J13" s="87">
        <f t="shared" ref="J13" si="8">H13*E13</f>
        <v>0</v>
      </c>
    </row>
    <row r="14" spans="1:10" x14ac:dyDescent="0.2">
      <c r="A14" s="79">
        <v>4</v>
      </c>
      <c r="B14" s="25" t="s">
        <v>14</v>
      </c>
      <c r="C14" s="25" t="s">
        <v>14</v>
      </c>
      <c r="D14" s="90"/>
      <c r="E14" s="90"/>
      <c r="F14" s="92"/>
      <c r="G14" s="75"/>
      <c r="H14" s="88"/>
      <c r="I14" s="88"/>
      <c r="J14" s="88"/>
    </row>
    <row r="15" spans="1:10" ht="15" x14ac:dyDescent="0.25">
      <c r="A15" s="78">
        <v>5</v>
      </c>
      <c r="B15" s="40">
        <v>17044501</v>
      </c>
      <c r="C15" s="41" t="s">
        <v>821</v>
      </c>
      <c r="D15" s="89" t="s">
        <v>15</v>
      </c>
      <c r="E15" s="89">
        <v>1</v>
      </c>
      <c r="F15" s="91"/>
      <c r="G15" s="74"/>
      <c r="H15" s="87">
        <f t="shared" ref="H15" si="9">F15+F15*G15</f>
        <v>0</v>
      </c>
      <c r="I15" s="87">
        <f t="shared" ref="I15" si="10">E15*F15</f>
        <v>0</v>
      </c>
      <c r="J15" s="87">
        <f t="shared" ref="J15" si="11">H15*E15</f>
        <v>0</v>
      </c>
    </row>
    <row r="16" spans="1:10" x14ac:dyDescent="0.2">
      <c r="A16" s="79">
        <v>5</v>
      </c>
      <c r="B16" s="25" t="s">
        <v>14</v>
      </c>
      <c r="C16" s="25" t="s">
        <v>14</v>
      </c>
      <c r="D16" s="90"/>
      <c r="E16" s="90"/>
      <c r="F16" s="92"/>
      <c r="G16" s="75"/>
      <c r="H16" s="88"/>
      <c r="I16" s="88"/>
      <c r="J16" s="88"/>
    </row>
    <row r="17" spans="1:10" ht="15" x14ac:dyDescent="0.25">
      <c r="A17" s="78">
        <v>6</v>
      </c>
      <c r="B17" s="40">
        <v>28996446</v>
      </c>
      <c r="C17" s="41" t="s">
        <v>822</v>
      </c>
      <c r="D17" s="89" t="s">
        <v>818</v>
      </c>
      <c r="E17" s="89">
        <v>1</v>
      </c>
      <c r="F17" s="91"/>
      <c r="G17" s="74"/>
      <c r="H17" s="87">
        <f t="shared" ref="H17" si="12">F17+F17*G17</f>
        <v>0</v>
      </c>
      <c r="I17" s="87">
        <f t="shared" ref="I17" si="13">E17*F17</f>
        <v>0</v>
      </c>
      <c r="J17" s="87">
        <f t="shared" ref="J17" si="14">H17*E17</f>
        <v>0</v>
      </c>
    </row>
    <row r="18" spans="1:10" x14ac:dyDescent="0.2">
      <c r="A18" s="79">
        <v>6</v>
      </c>
      <c r="B18" s="25" t="s">
        <v>14</v>
      </c>
      <c r="C18" s="25" t="s">
        <v>14</v>
      </c>
      <c r="D18" s="90"/>
      <c r="E18" s="90"/>
      <c r="F18" s="92"/>
      <c r="G18" s="75"/>
      <c r="H18" s="88"/>
      <c r="I18" s="88"/>
      <c r="J18" s="88"/>
    </row>
    <row r="19" spans="1:10" ht="15" x14ac:dyDescent="0.25">
      <c r="A19" s="78">
        <v>7</v>
      </c>
      <c r="B19" s="40" t="s">
        <v>823</v>
      </c>
      <c r="C19" s="41" t="s">
        <v>813</v>
      </c>
      <c r="D19" s="89" t="s">
        <v>817</v>
      </c>
      <c r="E19" s="89">
        <v>1</v>
      </c>
      <c r="F19" s="91"/>
      <c r="G19" s="74"/>
      <c r="H19" s="87">
        <f t="shared" ref="H19" si="15">F19+F19*G19</f>
        <v>0</v>
      </c>
      <c r="I19" s="87">
        <f t="shared" ref="I19" si="16">E19*F19</f>
        <v>0</v>
      </c>
      <c r="J19" s="87">
        <f t="shared" ref="J19" si="17">H19*E19</f>
        <v>0</v>
      </c>
    </row>
    <row r="20" spans="1:10" x14ac:dyDescent="0.2">
      <c r="A20" s="79">
        <v>7</v>
      </c>
      <c r="B20" s="25" t="s">
        <v>14</v>
      </c>
      <c r="C20" s="25" t="s">
        <v>14</v>
      </c>
      <c r="D20" s="90"/>
      <c r="E20" s="90"/>
      <c r="F20" s="92"/>
      <c r="G20" s="75"/>
      <c r="H20" s="88"/>
      <c r="I20" s="88"/>
      <c r="J20" s="88"/>
    </row>
    <row r="21" spans="1:10" ht="15" x14ac:dyDescent="0.25">
      <c r="A21" s="78">
        <v>8</v>
      </c>
      <c r="B21" s="40" t="s">
        <v>814</v>
      </c>
      <c r="C21" s="41" t="s">
        <v>815</v>
      </c>
      <c r="D21" s="89" t="s">
        <v>624</v>
      </c>
      <c r="E21" s="89">
        <v>1</v>
      </c>
      <c r="F21" s="91"/>
      <c r="G21" s="74"/>
      <c r="H21" s="87">
        <f t="shared" ref="H21" si="18">F21+F21*G21</f>
        <v>0</v>
      </c>
      <c r="I21" s="87">
        <f t="shared" ref="I21" si="19">E21*F21</f>
        <v>0</v>
      </c>
      <c r="J21" s="87">
        <f t="shared" ref="J21" si="20">H21*E21</f>
        <v>0</v>
      </c>
    </row>
    <row r="22" spans="1:10" x14ac:dyDescent="0.2">
      <c r="A22" s="79">
        <v>8</v>
      </c>
      <c r="B22" s="25" t="s">
        <v>14</v>
      </c>
      <c r="C22" s="25" t="s">
        <v>14</v>
      </c>
      <c r="D22" s="90"/>
      <c r="E22" s="90"/>
      <c r="F22" s="92"/>
      <c r="G22" s="75"/>
      <c r="H22" s="88"/>
      <c r="I22" s="88"/>
      <c r="J22" s="88"/>
    </row>
    <row r="23" spans="1:10" ht="15" x14ac:dyDescent="0.25">
      <c r="A23" s="78">
        <v>9</v>
      </c>
      <c r="B23" s="40" t="s">
        <v>824</v>
      </c>
      <c r="C23" s="41" t="s">
        <v>825</v>
      </c>
      <c r="D23" s="89" t="s">
        <v>449</v>
      </c>
      <c r="E23" s="89">
        <v>1</v>
      </c>
      <c r="F23" s="91"/>
      <c r="G23" s="74"/>
      <c r="H23" s="87">
        <f t="shared" ref="H23" si="21">F23+F23*G23</f>
        <v>0</v>
      </c>
      <c r="I23" s="87">
        <f t="shared" ref="I23" si="22">E23*F23</f>
        <v>0</v>
      </c>
      <c r="J23" s="87">
        <f t="shared" ref="J23" si="23">H23*E23</f>
        <v>0</v>
      </c>
    </row>
    <row r="24" spans="1:10" x14ac:dyDescent="0.2">
      <c r="A24" s="79">
        <v>9</v>
      </c>
      <c r="B24" s="25" t="s">
        <v>14</v>
      </c>
      <c r="C24" s="25" t="s">
        <v>14</v>
      </c>
      <c r="D24" s="90"/>
      <c r="E24" s="90"/>
      <c r="F24" s="92"/>
      <c r="G24" s="75"/>
      <c r="H24" s="88"/>
      <c r="I24" s="88"/>
      <c r="J24" s="88"/>
    </row>
    <row r="25" spans="1:10" ht="15" x14ac:dyDescent="0.25">
      <c r="A25" s="78">
        <v>10</v>
      </c>
      <c r="B25" s="40" t="s">
        <v>826</v>
      </c>
      <c r="C25" s="41" t="s">
        <v>827</v>
      </c>
      <c r="D25" s="89" t="s">
        <v>449</v>
      </c>
      <c r="E25" s="89">
        <v>1</v>
      </c>
      <c r="F25" s="91"/>
      <c r="G25" s="74"/>
      <c r="H25" s="87">
        <f t="shared" ref="H25" si="24">F25+F25*G25</f>
        <v>0</v>
      </c>
      <c r="I25" s="87">
        <f t="shared" ref="I25" si="25">E25*F25</f>
        <v>0</v>
      </c>
      <c r="J25" s="87">
        <f t="shared" ref="J25" si="26">H25*E25</f>
        <v>0</v>
      </c>
    </row>
    <row r="26" spans="1:10" x14ac:dyDescent="0.2">
      <c r="A26" s="79">
        <v>10</v>
      </c>
      <c r="B26" s="25" t="s">
        <v>14</v>
      </c>
      <c r="C26" s="25" t="s">
        <v>14</v>
      </c>
      <c r="D26" s="90"/>
      <c r="E26" s="90"/>
      <c r="F26" s="92"/>
      <c r="G26" s="75"/>
      <c r="H26" s="88"/>
      <c r="I26" s="88"/>
      <c r="J26" s="88"/>
    </row>
    <row r="27" spans="1:10" ht="15" x14ac:dyDescent="0.25">
      <c r="A27" s="78">
        <v>11</v>
      </c>
      <c r="B27" s="40" t="s">
        <v>828</v>
      </c>
      <c r="C27" s="41" t="s">
        <v>829</v>
      </c>
      <c r="D27" s="89" t="s">
        <v>449</v>
      </c>
      <c r="E27" s="89">
        <v>1</v>
      </c>
      <c r="F27" s="91"/>
      <c r="G27" s="74"/>
      <c r="H27" s="87">
        <f t="shared" ref="H27" si="27">F27+F27*G27</f>
        <v>0</v>
      </c>
      <c r="I27" s="87">
        <f t="shared" ref="I27" si="28">E27*F27</f>
        <v>0</v>
      </c>
      <c r="J27" s="87">
        <f t="shared" ref="J27" si="29">H27*E27</f>
        <v>0</v>
      </c>
    </row>
    <row r="28" spans="1:10" x14ac:dyDescent="0.2">
      <c r="A28" s="79">
        <v>11</v>
      </c>
      <c r="B28" s="25" t="s">
        <v>14</v>
      </c>
      <c r="C28" s="25" t="s">
        <v>14</v>
      </c>
      <c r="D28" s="90"/>
      <c r="E28" s="90"/>
      <c r="F28" s="92"/>
      <c r="G28" s="75"/>
      <c r="H28" s="88"/>
      <c r="I28" s="88"/>
      <c r="J28" s="88"/>
    </row>
    <row r="29" spans="1:10" ht="15" x14ac:dyDescent="0.25">
      <c r="A29" s="78">
        <v>12</v>
      </c>
      <c r="B29" s="40" t="s">
        <v>830</v>
      </c>
      <c r="C29" s="41" t="s">
        <v>831</v>
      </c>
      <c r="D29" s="89" t="s">
        <v>449</v>
      </c>
      <c r="E29" s="89">
        <v>1</v>
      </c>
      <c r="F29" s="91"/>
      <c r="G29" s="74"/>
      <c r="H29" s="87">
        <f t="shared" ref="H29" si="30">F29+F29*G29</f>
        <v>0</v>
      </c>
      <c r="I29" s="87">
        <f t="shared" ref="I29" si="31">E29*F29</f>
        <v>0</v>
      </c>
      <c r="J29" s="87">
        <f t="shared" ref="J29" si="32">H29*E29</f>
        <v>0</v>
      </c>
    </row>
    <row r="30" spans="1:10" x14ac:dyDescent="0.2">
      <c r="A30" s="79">
        <v>12</v>
      </c>
      <c r="B30" s="25" t="s">
        <v>14</v>
      </c>
      <c r="C30" s="25" t="s">
        <v>14</v>
      </c>
      <c r="D30" s="90"/>
      <c r="E30" s="90"/>
      <c r="F30" s="92"/>
      <c r="G30" s="75"/>
      <c r="H30" s="88"/>
      <c r="I30" s="88"/>
      <c r="J30" s="88"/>
    </row>
    <row r="31" spans="1:10" ht="15" x14ac:dyDescent="0.25">
      <c r="A31" s="78">
        <v>13</v>
      </c>
      <c r="B31" s="40" t="s">
        <v>832</v>
      </c>
      <c r="C31" s="41" t="s">
        <v>833</v>
      </c>
      <c r="D31" s="89" t="s">
        <v>449</v>
      </c>
      <c r="E31" s="89">
        <v>1</v>
      </c>
      <c r="F31" s="91"/>
      <c r="G31" s="74"/>
      <c r="H31" s="87">
        <f t="shared" ref="H31" si="33">F31+F31*G31</f>
        <v>0</v>
      </c>
      <c r="I31" s="87">
        <f t="shared" ref="I31" si="34">E31*F31</f>
        <v>0</v>
      </c>
      <c r="J31" s="87">
        <f t="shared" ref="J31" si="35">H31*E31</f>
        <v>0</v>
      </c>
    </row>
    <row r="32" spans="1:10" x14ac:dyDescent="0.2">
      <c r="A32" s="79">
        <v>13</v>
      </c>
      <c r="B32" s="25" t="s">
        <v>14</v>
      </c>
      <c r="C32" s="25" t="s">
        <v>14</v>
      </c>
      <c r="D32" s="90"/>
      <c r="E32" s="90"/>
      <c r="F32" s="92"/>
      <c r="G32" s="75"/>
      <c r="H32" s="88"/>
      <c r="I32" s="88"/>
      <c r="J32" s="88"/>
    </row>
    <row r="33" spans="1:10" ht="15" x14ac:dyDescent="0.25">
      <c r="A33" s="78">
        <v>14</v>
      </c>
      <c r="B33" s="40" t="s">
        <v>834</v>
      </c>
      <c r="C33" s="41" t="s">
        <v>835</v>
      </c>
      <c r="D33" s="89" t="s">
        <v>816</v>
      </c>
      <c r="E33" s="89">
        <v>1</v>
      </c>
      <c r="F33" s="91"/>
      <c r="G33" s="74"/>
      <c r="H33" s="87">
        <f t="shared" ref="H33" si="36">F33+F33*G33</f>
        <v>0</v>
      </c>
      <c r="I33" s="87">
        <f t="shared" ref="I33" si="37">E33*F33</f>
        <v>0</v>
      </c>
      <c r="J33" s="87">
        <f t="shared" ref="J33" si="38">H33*E33</f>
        <v>0</v>
      </c>
    </row>
    <row r="34" spans="1:10" x14ac:dyDescent="0.2">
      <c r="A34" s="79">
        <v>14</v>
      </c>
      <c r="B34" s="25" t="s">
        <v>14</v>
      </c>
      <c r="C34" s="25" t="s">
        <v>14</v>
      </c>
      <c r="D34" s="90"/>
      <c r="E34" s="90"/>
      <c r="F34" s="92"/>
      <c r="G34" s="75"/>
      <c r="H34" s="88"/>
      <c r="I34" s="88"/>
      <c r="J34" s="88"/>
    </row>
    <row r="35" spans="1:10" ht="15" x14ac:dyDescent="0.25">
      <c r="A35" s="78">
        <v>15</v>
      </c>
      <c r="B35" s="40" t="s">
        <v>836</v>
      </c>
      <c r="C35" s="41" t="s">
        <v>837</v>
      </c>
      <c r="D35" s="89" t="s">
        <v>816</v>
      </c>
      <c r="E35" s="89">
        <v>1</v>
      </c>
      <c r="F35" s="91"/>
      <c r="G35" s="74"/>
      <c r="H35" s="87">
        <f t="shared" ref="H35" si="39">F35+F35*G35</f>
        <v>0</v>
      </c>
      <c r="I35" s="87">
        <f t="shared" ref="I35" si="40">E35*F35</f>
        <v>0</v>
      </c>
      <c r="J35" s="87">
        <f t="shared" ref="J35" si="41">H35*E35</f>
        <v>0</v>
      </c>
    </row>
    <row r="36" spans="1:10" x14ac:dyDescent="0.2">
      <c r="A36" s="79">
        <v>15</v>
      </c>
      <c r="B36" s="25" t="s">
        <v>14</v>
      </c>
      <c r="C36" s="25" t="s">
        <v>14</v>
      </c>
      <c r="D36" s="90"/>
      <c r="E36" s="90"/>
      <c r="F36" s="92"/>
      <c r="G36" s="75"/>
      <c r="H36" s="88"/>
      <c r="I36" s="88"/>
      <c r="J36" s="88"/>
    </row>
    <row r="37" spans="1:10" ht="15" x14ac:dyDescent="0.25">
      <c r="A37" s="78">
        <v>16</v>
      </c>
      <c r="B37" s="40" t="s">
        <v>838</v>
      </c>
      <c r="C37" s="41" t="s">
        <v>839</v>
      </c>
      <c r="D37" s="89" t="s">
        <v>816</v>
      </c>
      <c r="E37" s="89">
        <v>1</v>
      </c>
      <c r="F37" s="91"/>
      <c r="G37" s="74"/>
      <c r="H37" s="87">
        <f t="shared" ref="H37" si="42">F37+F37*G37</f>
        <v>0</v>
      </c>
      <c r="I37" s="87">
        <f t="shared" ref="I37" si="43">E37*F37</f>
        <v>0</v>
      </c>
      <c r="J37" s="87">
        <f t="shared" ref="J37" si="44">H37*E37</f>
        <v>0</v>
      </c>
    </row>
    <row r="38" spans="1:10" x14ac:dyDescent="0.2">
      <c r="A38" s="79">
        <v>16</v>
      </c>
      <c r="B38" s="25" t="s">
        <v>14</v>
      </c>
      <c r="C38" s="25" t="s">
        <v>14</v>
      </c>
      <c r="D38" s="90"/>
      <c r="E38" s="90"/>
      <c r="F38" s="92"/>
      <c r="G38" s="75"/>
      <c r="H38" s="88"/>
      <c r="I38" s="88"/>
      <c r="J38" s="88"/>
    </row>
    <row r="39" spans="1:10" ht="15" x14ac:dyDescent="0.25">
      <c r="A39" s="78">
        <v>17</v>
      </c>
      <c r="B39" s="40" t="s">
        <v>840</v>
      </c>
      <c r="C39" s="41" t="s">
        <v>841</v>
      </c>
      <c r="D39" s="89" t="s">
        <v>816</v>
      </c>
      <c r="E39" s="89">
        <v>1</v>
      </c>
      <c r="F39" s="91"/>
      <c r="G39" s="74"/>
      <c r="H39" s="87">
        <f t="shared" ref="H39" si="45">F39+F39*G39</f>
        <v>0</v>
      </c>
      <c r="I39" s="87">
        <f t="shared" ref="I39" si="46">E39*F39</f>
        <v>0</v>
      </c>
      <c r="J39" s="87">
        <f t="shared" ref="J39" si="47">H39*E39</f>
        <v>0</v>
      </c>
    </row>
    <row r="40" spans="1:10" x14ac:dyDescent="0.2">
      <c r="A40" s="79">
        <v>17</v>
      </c>
      <c r="B40" s="25" t="s">
        <v>14</v>
      </c>
      <c r="C40" s="25" t="s">
        <v>14</v>
      </c>
      <c r="D40" s="90"/>
      <c r="E40" s="90"/>
      <c r="F40" s="92"/>
      <c r="G40" s="75"/>
      <c r="H40" s="88"/>
      <c r="I40" s="88"/>
      <c r="J40" s="88"/>
    </row>
    <row r="41" spans="1:10" ht="15" x14ac:dyDescent="0.25">
      <c r="A41" s="78">
        <v>18</v>
      </c>
      <c r="B41" s="40" t="s">
        <v>842</v>
      </c>
      <c r="C41" s="41" t="s">
        <v>843</v>
      </c>
      <c r="D41" s="89" t="s">
        <v>816</v>
      </c>
      <c r="E41" s="89">
        <v>1</v>
      </c>
      <c r="F41" s="91"/>
      <c r="G41" s="74"/>
      <c r="H41" s="87">
        <f t="shared" ref="H41" si="48">F41+F41*G41</f>
        <v>0</v>
      </c>
      <c r="I41" s="87">
        <f t="shared" ref="I41" si="49">E41*F41</f>
        <v>0</v>
      </c>
      <c r="J41" s="87">
        <f t="shared" ref="J41" si="50">H41*E41</f>
        <v>0</v>
      </c>
    </row>
    <row r="42" spans="1:10" x14ac:dyDescent="0.2">
      <c r="A42" s="79">
        <v>18</v>
      </c>
      <c r="B42" s="25" t="s">
        <v>14</v>
      </c>
      <c r="C42" s="25" t="s">
        <v>14</v>
      </c>
      <c r="D42" s="90"/>
      <c r="E42" s="90"/>
      <c r="F42" s="92"/>
      <c r="G42" s="75"/>
      <c r="H42" s="88"/>
      <c r="I42" s="88"/>
      <c r="J42" s="88"/>
    </row>
    <row r="43" spans="1:10" ht="15" x14ac:dyDescent="0.25">
      <c r="A43" s="78">
        <v>19</v>
      </c>
      <c r="B43" s="40" t="s">
        <v>844</v>
      </c>
      <c r="C43" s="41" t="s">
        <v>845</v>
      </c>
      <c r="D43" s="89" t="s">
        <v>816</v>
      </c>
      <c r="E43" s="89">
        <v>1</v>
      </c>
      <c r="F43" s="91"/>
      <c r="G43" s="74"/>
      <c r="H43" s="87">
        <f t="shared" ref="H43" si="51">F43+F43*G43</f>
        <v>0</v>
      </c>
      <c r="I43" s="87">
        <f t="shared" ref="I43" si="52">E43*F43</f>
        <v>0</v>
      </c>
      <c r="J43" s="87">
        <f t="shared" ref="J43" si="53">H43*E43</f>
        <v>0</v>
      </c>
    </row>
    <row r="44" spans="1:10" x14ac:dyDescent="0.2">
      <c r="A44" s="79">
        <v>19</v>
      </c>
      <c r="B44" s="25" t="s">
        <v>14</v>
      </c>
      <c r="C44" s="25" t="s">
        <v>14</v>
      </c>
      <c r="D44" s="90"/>
      <c r="E44" s="90"/>
      <c r="F44" s="92"/>
      <c r="G44" s="75"/>
      <c r="H44" s="88"/>
      <c r="I44" s="88"/>
      <c r="J44" s="88"/>
    </row>
    <row r="45" spans="1:10" ht="39.6" customHeight="1" thickBot="1" x14ac:dyDescent="0.25">
      <c r="A45" s="14"/>
      <c r="B45" s="20"/>
      <c r="C45" s="86" t="s">
        <v>16</v>
      </c>
      <c r="D45" s="86"/>
      <c r="E45" s="21"/>
      <c r="F45" s="22" t="str">
        <f>"suma kontrolna: "
&amp;SUM(F7:F44)</f>
        <v>suma kontrolna: 0</v>
      </c>
      <c r="G45" s="22" t="str">
        <f>"suma kontrolna: "
&amp;SUM(G7:G44)</f>
        <v>suma kontrolna: 0</v>
      </c>
      <c r="H45" s="22" t="str">
        <f>"suma kontrolna: "
&amp;SUM(H7:H44)</f>
        <v>suma kontrolna: 0</v>
      </c>
      <c r="I45" s="23" t="str">
        <f>"Całkowita wartość netto: "&amp;SUM(I7:I44)&amp;" zł"</f>
        <v>Całkowita wartość netto: 0 zł</v>
      </c>
      <c r="J45" s="23" t="str">
        <f>"Całkowita wartość brutto: "&amp;SUM(J7:J44)&amp;" zł"</f>
        <v>Całkowita wartość brutto: 0 zł</v>
      </c>
    </row>
    <row r="46" spans="1:10" x14ac:dyDescent="0.2">
      <c r="A46" s="14"/>
      <c r="B46" s="20"/>
      <c r="C46" s="24"/>
      <c r="D46" s="20"/>
      <c r="E46" s="20"/>
      <c r="F46" s="14"/>
      <c r="G46" s="14"/>
      <c r="H46" s="14"/>
      <c r="I46" s="14"/>
      <c r="J46" s="14"/>
    </row>
    <row r="47" spans="1:10" x14ac:dyDescent="0.2">
      <c r="A47" s="14"/>
      <c r="B47" s="20"/>
      <c r="C47" s="14"/>
      <c r="D47" s="20"/>
      <c r="E47" s="20"/>
      <c r="F47" s="14"/>
      <c r="G47" s="14"/>
      <c r="H47" s="14"/>
      <c r="I47" s="14"/>
      <c r="J47" s="14"/>
    </row>
    <row r="48" spans="1:10" ht="39" customHeight="1" x14ac:dyDescent="0.2">
      <c r="A48" s="14"/>
      <c r="B48" s="20"/>
      <c r="C48" s="14"/>
      <c r="D48" s="20"/>
      <c r="E48" s="20"/>
      <c r="F48" s="85" t="s">
        <v>13</v>
      </c>
      <c r="G48" s="85"/>
      <c r="H48" s="85"/>
      <c r="I48" s="85"/>
      <c r="J48" s="85"/>
    </row>
    <row r="49" spans="1:10" x14ac:dyDescent="0.2">
      <c r="A49" s="14"/>
      <c r="B49" s="20"/>
      <c r="C49" s="14"/>
      <c r="D49" s="20"/>
      <c r="E49" s="20"/>
      <c r="F49" s="14"/>
      <c r="G49" s="14"/>
      <c r="H49" s="14"/>
      <c r="I49" s="14"/>
      <c r="J49" s="14"/>
    </row>
  </sheetData>
  <sheetProtection algorithmName="SHA-512" hashValue="v553ZjSHEzadpEYsr1oQ6u7WjCeLdESK5shgsQiS8CchO0kwklmHj7VdRXswA/REMXkJgmehSp66XNd5olf0aw==" saltValue="GAtzk/3bGya6YiYW/J9zWQ==" spinCount="100000" sheet="1" objects="1" scenarios="1"/>
  <mergeCells count="157">
    <mergeCell ref="B1:J1"/>
    <mergeCell ref="A2:J2"/>
    <mergeCell ref="A3:J3"/>
    <mergeCell ref="A7:A8"/>
    <mergeCell ref="D7:D8"/>
    <mergeCell ref="E7:E8"/>
    <mergeCell ref="F7:F8"/>
    <mergeCell ref="G7:G8"/>
    <mergeCell ref="H7:H8"/>
    <mergeCell ref="I7:I8"/>
    <mergeCell ref="J7:J8"/>
    <mergeCell ref="A9:A10"/>
    <mergeCell ref="D9:D10"/>
    <mergeCell ref="E9:E10"/>
    <mergeCell ref="F9:F10"/>
    <mergeCell ref="G9:G10"/>
    <mergeCell ref="H9:H10"/>
    <mergeCell ref="I9:I10"/>
    <mergeCell ref="J9:J10"/>
    <mergeCell ref="I11:I12"/>
    <mergeCell ref="J11:J12"/>
    <mergeCell ref="A13:A14"/>
    <mergeCell ref="D13:D14"/>
    <mergeCell ref="E13:E14"/>
    <mergeCell ref="F13:F14"/>
    <mergeCell ref="G13:G14"/>
    <mergeCell ref="H13:H14"/>
    <mergeCell ref="I13:I14"/>
    <mergeCell ref="J13:J14"/>
    <mergeCell ref="A11:A12"/>
    <mergeCell ref="D11:D12"/>
    <mergeCell ref="E11:E12"/>
    <mergeCell ref="F11:F12"/>
    <mergeCell ref="G11:G12"/>
    <mergeCell ref="H11:H12"/>
    <mergeCell ref="I15:I16"/>
    <mergeCell ref="J15:J16"/>
    <mergeCell ref="A17:A18"/>
    <mergeCell ref="D17:D18"/>
    <mergeCell ref="E17:E18"/>
    <mergeCell ref="F17:F18"/>
    <mergeCell ref="G17:G18"/>
    <mergeCell ref="H17:H18"/>
    <mergeCell ref="I17:I18"/>
    <mergeCell ref="J17:J18"/>
    <mergeCell ref="A15:A16"/>
    <mergeCell ref="D15:D16"/>
    <mergeCell ref="E15:E16"/>
    <mergeCell ref="F15:F16"/>
    <mergeCell ref="G15:G16"/>
    <mergeCell ref="H15:H16"/>
    <mergeCell ref="I19:I20"/>
    <mergeCell ref="J19:J20"/>
    <mergeCell ref="A21:A22"/>
    <mergeCell ref="D21:D22"/>
    <mergeCell ref="E21:E22"/>
    <mergeCell ref="F21:F22"/>
    <mergeCell ref="G21:G22"/>
    <mergeCell ref="H21:H22"/>
    <mergeCell ref="I21:I22"/>
    <mergeCell ref="J21:J22"/>
    <mergeCell ref="A19:A20"/>
    <mergeCell ref="D19:D20"/>
    <mergeCell ref="E19:E20"/>
    <mergeCell ref="F19:F20"/>
    <mergeCell ref="G19:G20"/>
    <mergeCell ref="H19:H20"/>
    <mergeCell ref="I23:I24"/>
    <mergeCell ref="J23:J24"/>
    <mergeCell ref="A25:A26"/>
    <mergeCell ref="D25:D26"/>
    <mergeCell ref="E25:E26"/>
    <mergeCell ref="F25:F26"/>
    <mergeCell ref="G25:G26"/>
    <mergeCell ref="H25:H26"/>
    <mergeCell ref="I25:I26"/>
    <mergeCell ref="J25:J26"/>
    <mergeCell ref="A23:A24"/>
    <mergeCell ref="D23:D24"/>
    <mergeCell ref="E23:E24"/>
    <mergeCell ref="F23:F24"/>
    <mergeCell ref="G23:G24"/>
    <mergeCell ref="H23:H24"/>
    <mergeCell ref="I27:I28"/>
    <mergeCell ref="J27:J28"/>
    <mergeCell ref="A29:A30"/>
    <mergeCell ref="D29:D30"/>
    <mergeCell ref="E29:E30"/>
    <mergeCell ref="F29:F30"/>
    <mergeCell ref="G29:G30"/>
    <mergeCell ref="H29:H30"/>
    <mergeCell ref="I29:I30"/>
    <mergeCell ref="J29:J30"/>
    <mergeCell ref="A27:A28"/>
    <mergeCell ref="D27:D28"/>
    <mergeCell ref="E27:E28"/>
    <mergeCell ref="F27:F28"/>
    <mergeCell ref="G27:G28"/>
    <mergeCell ref="H27:H28"/>
    <mergeCell ref="I31:I32"/>
    <mergeCell ref="J31:J32"/>
    <mergeCell ref="A33:A34"/>
    <mergeCell ref="D33:D34"/>
    <mergeCell ref="E33:E34"/>
    <mergeCell ref="F33:F34"/>
    <mergeCell ref="G33:G34"/>
    <mergeCell ref="H33:H34"/>
    <mergeCell ref="I33:I34"/>
    <mergeCell ref="J33:J34"/>
    <mergeCell ref="A31:A32"/>
    <mergeCell ref="D31:D32"/>
    <mergeCell ref="E31:E32"/>
    <mergeCell ref="F31:F32"/>
    <mergeCell ref="G31:G32"/>
    <mergeCell ref="H31:H32"/>
    <mergeCell ref="I35:I36"/>
    <mergeCell ref="J35:J36"/>
    <mergeCell ref="A37:A38"/>
    <mergeCell ref="D37:D38"/>
    <mergeCell ref="E37:E38"/>
    <mergeCell ref="F37:F38"/>
    <mergeCell ref="G37:G38"/>
    <mergeCell ref="H37:H38"/>
    <mergeCell ref="I37:I38"/>
    <mergeCell ref="J37:J38"/>
    <mergeCell ref="A35:A36"/>
    <mergeCell ref="D35:D36"/>
    <mergeCell ref="E35:E36"/>
    <mergeCell ref="F35:F36"/>
    <mergeCell ref="G35:G36"/>
    <mergeCell ref="H35:H36"/>
    <mergeCell ref="I39:I40"/>
    <mergeCell ref="J39:J40"/>
    <mergeCell ref="A41:A42"/>
    <mergeCell ref="D41:D42"/>
    <mergeCell ref="E41:E42"/>
    <mergeCell ref="F41:F42"/>
    <mergeCell ref="G41:G42"/>
    <mergeCell ref="H41:H42"/>
    <mergeCell ref="I41:I42"/>
    <mergeCell ref="J41:J42"/>
    <mergeCell ref="A39:A40"/>
    <mergeCell ref="D39:D40"/>
    <mergeCell ref="E39:E40"/>
    <mergeCell ref="F39:F40"/>
    <mergeCell ref="G39:G40"/>
    <mergeCell ref="H39:H40"/>
    <mergeCell ref="F48:J48"/>
    <mergeCell ref="C45:D45"/>
    <mergeCell ref="I43:I44"/>
    <mergeCell ref="J43:J44"/>
    <mergeCell ref="A43:A44"/>
    <mergeCell ref="D43:D44"/>
    <mergeCell ref="E43:E44"/>
    <mergeCell ref="F43:F44"/>
    <mergeCell ref="G43:G44"/>
    <mergeCell ref="H43:H44"/>
  </mergeCells>
  <conditionalFormatting sqref="B50:B1048576 B1:B4">
    <cfRule type="duplicateValues" dxfId="59" priority="25"/>
  </conditionalFormatting>
  <conditionalFormatting sqref="B7">
    <cfRule type="duplicateValues" dxfId="58" priority="11"/>
  </conditionalFormatting>
  <conditionalFormatting sqref="B13">
    <cfRule type="duplicateValues" dxfId="57" priority="10"/>
  </conditionalFormatting>
  <conditionalFormatting sqref="B15">
    <cfRule type="duplicateValues" dxfId="56" priority="9"/>
  </conditionalFormatting>
  <conditionalFormatting sqref="B17:C17">
    <cfRule type="duplicateValues" dxfId="55" priority="8"/>
  </conditionalFormatting>
  <conditionalFormatting sqref="B19">
    <cfRule type="duplicateValues" dxfId="54" priority="7"/>
  </conditionalFormatting>
  <conditionalFormatting sqref="B21">
    <cfRule type="duplicateValues" dxfId="53" priority="6"/>
  </conditionalFormatting>
  <conditionalFormatting sqref="B23">
    <cfRule type="duplicateValues" dxfId="52" priority="5"/>
  </conditionalFormatting>
  <conditionalFormatting sqref="B25">
    <cfRule type="duplicateValues" dxfId="51" priority="4"/>
  </conditionalFormatting>
  <conditionalFormatting sqref="B27">
    <cfRule type="duplicateValues" dxfId="50" priority="3"/>
  </conditionalFormatting>
  <conditionalFormatting sqref="B29">
    <cfRule type="duplicateValues" dxfId="49" priority="2"/>
  </conditionalFormatting>
  <conditionalFormatting sqref="B31">
    <cfRule type="duplicateValues" dxfId="48" priority="1"/>
  </conditionalFormatting>
  <conditionalFormatting sqref="B45:B49">
    <cfRule type="duplicateValues" dxfId="47" priority="126"/>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vt:i4>
      </vt:variant>
    </vt:vector>
  </HeadingPairs>
  <TitlesOfParts>
    <vt:vector size="11" baseType="lpstr">
      <vt:lpstr>część I </vt:lpstr>
      <vt:lpstr>Arkusz1</vt:lpstr>
      <vt:lpstr>część II</vt:lpstr>
      <vt:lpstr>część IV</vt:lpstr>
      <vt:lpstr>część V</vt:lpstr>
      <vt:lpstr>część VI</vt:lpstr>
      <vt:lpstr>część VII</vt:lpstr>
      <vt:lpstr>część VIII</vt:lpstr>
      <vt:lpstr>część IX</vt:lpstr>
      <vt:lpstr>część X</vt:lpstr>
      <vt:lpstr>'część V'!Obszar_wydruku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Lewandowska</dc:creator>
  <cp:lastModifiedBy>Aneta Nowakowska</cp:lastModifiedBy>
  <cp:lastPrinted>2020-11-18T16:41:20Z</cp:lastPrinted>
  <dcterms:created xsi:type="dcterms:W3CDTF">2020-10-05T12:28:18Z</dcterms:created>
  <dcterms:modified xsi:type="dcterms:W3CDTF">2022-07-26T08:20:31Z</dcterms:modified>
</cp:coreProperties>
</file>