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.majer\Documents\0_OBIEKTY\CENT I\Materiały\2022\"/>
    </mc:Choice>
  </mc:AlternateContent>
  <bookViews>
    <workbookView xWindow="0" yWindow="0" windowWidth="24000" windowHeight="9285"/>
  </bookViews>
  <sheets>
    <sheet name="CENT" sheetId="2" r:id="rId1"/>
  </sheets>
  <definedNames>
    <definedName name="_xlnm.Print_Area" localSheetId="0">CENT!$A$1:$E$149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2" l="1"/>
  <c r="E83" i="2"/>
  <c r="E82" i="2"/>
  <c r="E81" i="2"/>
  <c r="E80" i="2"/>
  <c r="E79" i="2"/>
  <c r="E78" i="2"/>
  <c r="E77" i="2"/>
  <c r="E76" i="2"/>
  <c r="E74" i="2"/>
</calcChain>
</file>

<file path=xl/sharedStrings.xml><?xml version="1.0" encoding="utf-8"?>
<sst xmlns="http://schemas.openxmlformats.org/spreadsheetml/2006/main" count="224" uniqueCount="138">
  <si>
    <t>PART NUMBER</t>
  </si>
  <si>
    <t>opis</t>
  </si>
  <si>
    <t>FILTER G4 OVER /13-29U</t>
  </si>
  <si>
    <t>HUMIDIF.CYL.CAREL 13 KG/H 400</t>
  </si>
  <si>
    <t>CENT I</t>
  </si>
  <si>
    <t>FILTER G4  HIMOD M1-2 U</t>
  </si>
  <si>
    <t>FILTER G4   CART.</t>
  </si>
  <si>
    <t>FILTER G4 HIMOD M1-2 U</t>
  </si>
  <si>
    <t>VALVE  DISCHARGE CAREL</t>
  </si>
  <si>
    <t>CHARGE VALVE HUMIDIF. CAREL 24</t>
  </si>
  <si>
    <t>FILTR OSUSZACZ</t>
  </si>
  <si>
    <t>FILTR OLEJU</t>
  </si>
  <si>
    <t>TESTER OLEJU</t>
  </si>
  <si>
    <t>FREON 134 A</t>
  </si>
  <si>
    <t>H48</t>
  </si>
  <si>
    <t>00PPG000012800B</t>
  </si>
  <si>
    <t>R 134 A</t>
  </si>
  <si>
    <t>G4 592x592x360</t>
  </si>
  <si>
    <t>G4 287x592x360</t>
  </si>
  <si>
    <t>G4 592x592x100</t>
  </si>
  <si>
    <t>G4 287x592x100</t>
  </si>
  <si>
    <t>F9 592x592x600</t>
  </si>
  <si>
    <t>F9 592x287x600</t>
  </si>
  <si>
    <t>F9 287x592x600</t>
  </si>
  <si>
    <t>F9 287x287x600</t>
  </si>
  <si>
    <t>F9 490x592x600</t>
  </si>
  <si>
    <t>F7 592x592x600</t>
  </si>
  <si>
    <t>F7 592x287x600</t>
  </si>
  <si>
    <t>F7 287x592x600</t>
  </si>
  <si>
    <t>F7 287x287x600</t>
  </si>
  <si>
    <t>F7 490x592x600</t>
  </si>
  <si>
    <t>F5 592x592x600</t>
  </si>
  <si>
    <t>F5 287x592x600</t>
  </si>
  <si>
    <t>F5 490x592x600</t>
  </si>
  <si>
    <t>G2 1390x256</t>
  </si>
  <si>
    <t>G2 1390x215</t>
  </si>
  <si>
    <t>G2 1095x215</t>
  </si>
  <si>
    <t>G2 945x215</t>
  </si>
  <si>
    <t>G2 790x215</t>
  </si>
  <si>
    <t>G2 560x210</t>
  </si>
  <si>
    <t>G2 1264x210</t>
  </si>
  <si>
    <t>G2 1065x210</t>
  </si>
  <si>
    <t>G2 663x210</t>
  </si>
  <si>
    <t>G2 465x210</t>
  </si>
  <si>
    <t>FA-13/50</t>
  </si>
  <si>
    <t>H13 610x610x69</t>
  </si>
  <si>
    <t>H13 915x610x69</t>
  </si>
  <si>
    <t>H13 1135x535x78</t>
  </si>
  <si>
    <t>H13 535x535x78</t>
  </si>
  <si>
    <t>Filtry Hepa</t>
  </si>
  <si>
    <t>HPM M77UC 210469</t>
  </si>
  <si>
    <t>HPM M77UC 141092</t>
  </si>
  <si>
    <t>HPM M77UC 183242</t>
  </si>
  <si>
    <t>HPM M77UC 183240</t>
  </si>
  <si>
    <t>HPM L90UC 210212</t>
  </si>
  <si>
    <t>HPM L90UC 141092</t>
  </si>
  <si>
    <t>HPM L90UC 183242</t>
  </si>
  <si>
    <t>HPM L90UC 183240</t>
  </si>
  <si>
    <t>HPM L10UC 210212</t>
  </si>
  <si>
    <t>HPM L10UC 141092</t>
  </si>
  <si>
    <t>HPM L10UC 183242</t>
  </si>
  <si>
    <t>HPM L10UC 183240</t>
  </si>
  <si>
    <t>HPM M44DC 210469</t>
  </si>
  <si>
    <t>HPM M44DC 141092</t>
  </si>
  <si>
    <t>HPM M44DC 183242</t>
  </si>
  <si>
    <t>HPM M44DC 183240</t>
  </si>
  <si>
    <t>HPM S29UC 210464</t>
  </si>
  <si>
    <t xml:space="preserve"> HPM S29UC 141092</t>
  </si>
  <si>
    <t>HPM S29UC 183242</t>
  </si>
  <si>
    <t>HPM S29UC 183240</t>
  </si>
  <si>
    <t xml:space="preserve">FILTR PALIWA </t>
  </si>
  <si>
    <t>FILTR OLEJU [szt]</t>
  </si>
  <si>
    <t>FILTR POWIETRZA</t>
  </si>
  <si>
    <t>FILTR WODY</t>
  </si>
  <si>
    <t>OLEJ SILNIKOWY</t>
  </si>
  <si>
    <t>PŁYN CHŁODZĄCY</t>
  </si>
  <si>
    <t>Agregaty wody lodowej Carrier</t>
  </si>
  <si>
    <t>Szafa klimatyzacji precyzyjnej Emerson</t>
  </si>
  <si>
    <t>Centrale wentylacyjne Frapol</t>
  </si>
  <si>
    <t>Fancoil Trane</t>
  </si>
  <si>
    <t>Agregaty prądotwórcze EPS</t>
  </si>
  <si>
    <t>Nawilżacze Nordmann</t>
  </si>
  <si>
    <t>Zawór spustowy kompletny</t>
  </si>
  <si>
    <t>SE 429B/4</t>
  </si>
  <si>
    <t>SS 111B</t>
  </si>
  <si>
    <t>SEV 551N</t>
  </si>
  <si>
    <t>15W40</t>
  </si>
  <si>
    <t>AT4-534 (534A)</t>
  </si>
  <si>
    <t>AT4-834 (834A)</t>
  </si>
  <si>
    <t>AT4-1534 (1534A)</t>
  </si>
  <si>
    <t>AT4-2364 (2364A)</t>
  </si>
  <si>
    <t>AT4-13064 (6564A)</t>
  </si>
  <si>
    <t xml:space="preserve">Zawór napełniający </t>
  </si>
  <si>
    <t xml:space="preserve">AT4 </t>
  </si>
  <si>
    <t xml:space="preserve">Cylinder </t>
  </si>
  <si>
    <t>50% glikol etylowy zgodnie z normą ASTM D5345 lub ASTM D 4985</t>
  </si>
  <si>
    <t>Ilość urządzeń</t>
  </si>
  <si>
    <t>AT4-9064 (4564A)</t>
  </si>
  <si>
    <t>filtry  kasetowe rama metalowa, jednostronnie siatka i  pojedyńczy pręt. Filtry kieszeniowe rama metalowa</t>
  </si>
  <si>
    <t>H14 405x405x80</t>
  </si>
  <si>
    <t>H13 457x457x69</t>
  </si>
  <si>
    <t>H13 435x435x78</t>
  </si>
  <si>
    <t>CYLINDER PAROWY</t>
  </si>
  <si>
    <t>Szafa klimatyzacji precyzyjnej PWU 110 Aermec</t>
  </si>
  <si>
    <t>Szafa klimatyzacji precyzyjnej PWO 10 Aermec</t>
  </si>
  <si>
    <t>Nawilzacz parowy CP3Pro5 Swegon</t>
  </si>
  <si>
    <t>komplet elektrod E363</t>
  </si>
  <si>
    <t>cylinder parowy D363</t>
  </si>
  <si>
    <t>uszczelka pokrywy cylindra</t>
  </si>
  <si>
    <t>przesłona rozdzielająca elektrody</t>
  </si>
  <si>
    <t>filtr siatkowy typ D</t>
  </si>
  <si>
    <t>króciec wylotowy parowy</t>
  </si>
  <si>
    <t>króciec podłączeniowy parowy</t>
  </si>
  <si>
    <t>Nawilzacz parowy CP3Pro8 Swegon</t>
  </si>
  <si>
    <t>Nawilzacz parowy CP3Pro10 Swegon</t>
  </si>
  <si>
    <t>komplet elektrod E444</t>
  </si>
  <si>
    <t>cylinder parowy D464</t>
  </si>
  <si>
    <t>Nawilzacz parowy CP3Pro52 Swegon</t>
  </si>
  <si>
    <t>cylinder parowy D664</t>
  </si>
  <si>
    <t>dwa razy w roku</t>
  </si>
  <si>
    <t>G4 592x287x360</t>
  </si>
  <si>
    <t>Łączna ilość mat. eksploatacyjnych zalecanych do wymiany w okresie umownym j.m.</t>
  </si>
  <si>
    <t>Zestawienie materiałów eksploatacyjnych do urządzeń znajdujących się w CeNT I</t>
  </si>
  <si>
    <t>Zestawienie materiałów eksploatacyjnych do urządzeń znajdujących się w CENT I</t>
  </si>
  <si>
    <t>Zestawienie materiałów eksploatacyjnych do urządzeń znajdujących się w  CENT I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</si>
  <si>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</si>
  <si>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</si>
  <si>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</si>
  <si>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</si>
  <si>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</si>
  <si>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</si>
  <si>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</si>
  <si>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</si>
  <si>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</si>
  <si>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Centrala klimatyzacyjna SWEGON</t>
  </si>
  <si>
    <t>TBFZ-2-05-008-7</t>
  </si>
  <si>
    <t>F7 885x407x130</t>
  </si>
  <si>
    <t>Tabela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</si>
</sst>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topLeftCell="A52" zoomScaleNormal="100" zoomScaleSheetLayoutView="100" zoomScalePageLayoutView="70" workbookViewId="0">
      <selection activeCell="A70" sqref="A70:D70"/>
    </sheetView>
  </sheetViews>
  <sheetFormatPr defaultRowHeight="12" x14ac:dyDescent="0.25"/>
  <cols>
    <col min="1" max="1" width="9.140625" style="1"/>
    <col min="2" max="2" width="7.85546875" style="1" customWidth="1"/>
    <col min="3" max="3" width="20" style="1" customWidth="1"/>
    <col min="4" max="4" width="31.85546875" style="1" customWidth="1"/>
    <col min="5" max="5" width="14.42578125" style="1" customWidth="1"/>
    <col min="6" max="6" width="11.5703125" style="1" customWidth="1"/>
    <col min="7" max="7" width="9.140625" style="1"/>
    <col min="8" max="8" width="9.140625" style="22"/>
    <col min="9" max="16384" width="9.140625" style="1"/>
  </cols>
  <sheetData>
    <row r="1" spans="1:5" ht="15.75" x14ac:dyDescent="0.25">
      <c r="A1" s="25" t="s">
        <v>125</v>
      </c>
    </row>
    <row r="2" spans="1:5" ht="22.5" customHeight="1" x14ac:dyDescent="0.25">
      <c r="A2" s="35" t="s">
        <v>122</v>
      </c>
      <c r="B2" s="40"/>
      <c r="C2" s="40"/>
      <c r="D2" s="40"/>
      <c r="E2" s="40"/>
    </row>
    <row r="3" spans="1:5" ht="73.5" customHeight="1" x14ac:dyDescent="0.25">
      <c r="A3" s="13" t="s">
        <v>4</v>
      </c>
      <c r="B3" s="13" t="s">
        <v>96</v>
      </c>
      <c r="C3" s="13" t="s">
        <v>0</v>
      </c>
      <c r="D3" s="13" t="s">
        <v>1</v>
      </c>
      <c r="E3" s="13" t="s">
        <v>121</v>
      </c>
    </row>
    <row r="4" spans="1:5" ht="15" customHeight="1" x14ac:dyDescent="0.25">
      <c r="A4" s="50" t="s">
        <v>77</v>
      </c>
      <c r="B4" s="52">
        <v>14</v>
      </c>
      <c r="C4" s="19" t="s">
        <v>50</v>
      </c>
      <c r="D4" s="3" t="s">
        <v>5</v>
      </c>
      <c r="E4" s="2">
        <v>56</v>
      </c>
    </row>
    <row r="5" spans="1:5" x14ac:dyDescent="0.25">
      <c r="A5" s="50"/>
      <c r="B5" s="39"/>
      <c r="C5" s="20" t="s">
        <v>51</v>
      </c>
      <c r="D5" s="5" t="s">
        <v>3</v>
      </c>
      <c r="E5" s="4">
        <v>14</v>
      </c>
    </row>
    <row r="6" spans="1:5" x14ac:dyDescent="0.25">
      <c r="A6" s="50"/>
      <c r="B6" s="39"/>
      <c r="C6" s="20" t="s">
        <v>52</v>
      </c>
      <c r="D6" s="6" t="s">
        <v>8</v>
      </c>
      <c r="E6" s="4">
        <v>14</v>
      </c>
    </row>
    <row r="7" spans="1:5" x14ac:dyDescent="0.25">
      <c r="A7" s="50"/>
      <c r="B7" s="39"/>
      <c r="C7" s="20" t="s">
        <v>53</v>
      </c>
      <c r="D7" s="6" t="s">
        <v>9</v>
      </c>
      <c r="E7" s="4">
        <v>14</v>
      </c>
    </row>
    <row r="8" spans="1:5" ht="15" customHeight="1" x14ac:dyDescent="0.25">
      <c r="A8" s="50"/>
      <c r="B8" s="39">
        <v>7</v>
      </c>
      <c r="C8" s="20" t="s">
        <v>54</v>
      </c>
      <c r="D8" s="5" t="s">
        <v>6</v>
      </c>
      <c r="E8" s="4">
        <v>35</v>
      </c>
    </row>
    <row r="9" spans="1:5" x14ac:dyDescent="0.25">
      <c r="A9" s="50"/>
      <c r="B9" s="39"/>
      <c r="C9" s="20" t="s">
        <v>55</v>
      </c>
      <c r="D9" s="5" t="s">
        <v>3</v>
      </c>
      <c r="E9" s="4">
        <v>7</v>
      </c>
    </row>
    <row r="10" spans="1:5" x14ac:dyDescent="0.25">
      <c r="A10" s="50"/>
      <c r="B10" s="39"/>
      <c r="C10" s="20" t="s">
        <v>56</v>
      </c>
      <c r="D10" s="6" t="s">
        <v>8</v>
      </c>
      <c r="E10" s="4">
        <v>7</v>
      </c>
    </row>
    <row r="11" spans="1:5" x14ac:dyDescent="0.25">
      <c r="A11" s="50"/>
      <c r="B11" s="39"/>
      <c r="C11" s="20" t="s">
        <v>57</v>
      </c>
      <c r="D11" s="6" t="s">
        <v>9</v>
      </c>
      <c r="E11" s="4">
        <v>7</v>
      </c>
    </row>
    <row r="12" spans="1:5" ht="15" customHeight="1" x14ac:dyDescent="0.25">
      <c r="A12" s="50"/>
      <c r="B12" s="39">
        <v>5</v>
      </c>
      <c r="C12" s="20" t="s">
        <v>58</v>
      </c>
      <c r="D12" s="5" t="s">
        <v>6</v>
      </c>
      <c r="E12" s="4">
        <v>25</v>
      </c>
    </row>
    <row r="13" spans="1:5" x14ac:dyDescent="0.25">
      <c r="A13" s="50"/>
      <c r="B13" s="39"/>
      <c r="C13" s="20" t="s">
        <v>59</v>
      </c>
      <c r="D13" s="5" t="s">
        <v>3</v>
      </c>
      <c r="E13" s="4">
        <v>5</v>
      </c>
    </row>
    <row r="14" spans="1:5" x14ac:dyDescent="0.25">
      <c r="A14" s="50"/>
      <c r="B14" s="39"/>
      <c r="C14" s="20" t="s">
        <v>60</v>
      </c>
      <c r="D14" s="6" t="s">
        <v>8</v>
      </c>
      <c r="E14" s="4">
        <v>5</v>
      </c>
    </row>
    <row r="15" spans="1:5" x14ac:dyDescent="0.25">
      <c r="A15" s="50"/>
      <c r="B15" s="39"/>
      <c r="C15" s="20" t="s">
        <v>61</v>
      </c>
      <c r="D15" s="6" t="s">
        <v>9</v>
      </c>
      <c r="E15" s="4">
        <v>5</v>
      </c>
    </row>
    <row r="16" spans="1:5" ht="15" customHeight="1" x14ac:dyDescent="0.25">
      <c r="A16" s="50"/>
      <c r="B16" s="39">
        <v>1</v>
      </c>
      <c r="C16" s="20" t="s">
        <v>62</v>
      </c>
      <c r="D16" s="5" t="s">
        <v>7</v>
      </c>
      <c r="E16" s="4">
        <v>2</v>
      </c>
    </row>
    <row r="17" spans="1:5" x14ac:dyDescent="0.25">
      <c r="A17" s="50"/>
      <c r="B17" s="39"/>
      <c r="C17" s="20" t="s">
        <v>63</v>
      </c>
      <c r="D17" s="5" t="s">
        <v>3</v>
      </c>
      <c r="E17" s="4">
        <v>1</v>
      </c>
    </row>
    <row r="18" spans="1:5" x14ac:dyDescent="0.25">
      <c r="A18" s="50"/>
      <c r="B18" s="39"/>
      <c r="C18" s="20" t="s">
        <v>64</v>
      </c>
      <c r="D18" s="6" t="s">
        <v>8</v>
      </c>
      <c r="E18" s="4">
        <v>1</v>
      </c>
    </row>
    <row r="19" spans="1:5" x14ac:dyDescent="0.25">
      <c r="A19" s="50"/>
      <c r="B19" s="39"/>
      <c r="C19" s="20" t="s">
        <v>65</v>
      </c>
      <c r="D19" s="6" t="s">
        <v>9</v>
      </c>
      <c r="E19" s="4">
        <v>1</v>
      </c>
    </row>
    <row r="20" spans="1:5" ht="15" customHeight="1" x14ac:dyDescent="0.25">
      <c r="A20" s="50"/>
      <c r="B20" s="39">
        <v>1</v>
      </c>
      <c r="C20" s="20" t="s">
        <v>66</v>
      </c>
      <c r="D20" s="5" t="s">
        <v>2</v>
      </c>
      <c r="E20" s="4">
        <v>1</v>
      </c>
    </row>
    <row r="21" spans="1:5" x14ac:dyDescent="0.25">
      <c r="A21" s="50"/>
      <c r="B21" s="39"/>
      <c r="C21" s="20" t="s">
        <v>67</v>
      </c>
      <c r="D21" s="5" t="s">
        <v>3</v>
      </c>
      <c r="E21" s="4">
        <v>1</v>
      </c>
    </row>
    <row r="22" spans="1:5" x14ac:dyDescent="0.25">
      <c r="A22" s="50"/>
      <c r="B22" s="39"/>
      <c r="C22" s="20" t="s">
        <v>68</v>
      </c>
      <c r="D22" s="6" t="s">
        <v>8</v>
      </c>
      <c r="E22" s="4">
        <v>1</v>
      </c>
    </row>
    <row r="23" spans="1:5" x14ac:dyDescent="0.25">
      <c r="A23" s="51"/>
      <c r="B23" s="39"/>
      <c r="C23" s="20" t="s">
        <v>69</v>
      </c>
      <c r="D23" s="6" t="s">
        <v>9</v>
      </c>
      <c r="E23" s="4">
        <v>1</v>
      </c>
    </row>
    <row r="24" spans="1:5" x14ac:dyDescent="0.25">
      <c r="A24" s="7"/>
      <c r="B24" s="7"/>
      <c r="C24" s="21"/>
      <c r="D24" s="7"/>
      <c r="E24" s="7"/>
    </row>
    <row r="25" spans="1:5" ht="15.75" x14ac:dyDescent="0.25">
      <c r="A25" s="25" t="s">
        <v>126</v>
      </c>
      <c r="B25" s="7"/>
      <c r="C25" s="21"/>
      <c r="D25" s="7"/>
      <c r="E25" s="7"/>
    </row>
    <row r="26" spans="1:5" ht="15.75" x14ac:dyDescent="0.25">
      <c r="A26" s="35" t="s">
        <v>123</v>
      </c>
      <c r="B26" s="40"/>
      <c r="C26" s="40"/>
      <c r="D26" s="40"/>
      <c r="E26" s="40"/>
    </row>
    <row r="27" spans="1:5" ht="72" x14ac:dyDescent="0.25">
      <c r="A27" s="13" t="s">
        <v>4</v>
      </c>
      <c r="B27" s="13" t="s">
        <v>96</v>
      </c>
      <c r="C27" s="13" t="s">
        <v>0</v>
      </c>
      <c r="D27" s="13" t="s">
        <v>1</v>
      </c>
      <c r="E27" s="13" t="s">
        <v>121</v>
      </c>
    </row>
    <row r="28" spans="1:5" ht="47.25" customHeight="1" x14ac:dyDescent="0.25">
      <c r="A28" s="47" t="s">
        <v>103</v>
      </c>
      <c r="B28" s="36">
        <v>7</v>
      </c>
      <c r="C28" s="23">
        <v>30177714</v>
      </c>
      <c r="D28" s="8" t="s">
        <v>102</v>
      </c>
      <c r="E28" s="8">
        <v>7</v>
      </c>
    </row>
    <row r="29" spans="1:5" ht="46.5" customHeight="1" x14ac:dyDescent="0.25">
      <c r="A29" s="49"/>
      <c r="B29" s="48"/>
      <c r="C29" s="23">
        <v>30193661</v>
      </c>
      <c r="D29" s="8" t="s">
        <v>72</v>
      </c>
      <c r="E29" s="8">
        <v>28</v>
      </c>
    </row>
    <row r="30" spans="1:5" ht="39.75" customHeight="1" x14ac:dyDescent="0.25">
      <c r="A30" s="47" t="s">
        <v>104</v>
      </c>
      <c r="B30" s="36">
        <v>1</v>
      </c>
      <c r="C30" s="23">
        <v>30177715</v>
      </c>
      <c r="D30" s="8" t="s">
        <v>102</v>
      </c>
      <c r="E30" s="8">
        <v>1</v>
      </c>
    </row>
    <row r="31" spans="1:5" ht="48" customHeight="1" x14ac:dyDescent="0.25">
      <c r="A31" s="49"/>
      <c r="B31" s="48"/>
      <c r="C31" s="23">
        <v>301775278</v>
      </c>
      <c r="D31" s="8" t="s">
        <v>72</v>
      </c>
      <c r="E31" s="8">
        <v>1</v>
      </c>
    </row>
    <row r="32" spans="1:5" ht="15.75" customHeight="1" x14ac:dyDescent="0.25">
      <c r="A32" s="26"/>
      <c r="B32" s="27"/>
      <c r="C32" s="28"/>
      <c r="D32" s="11"/>
      <c r="E32" s="11"/>
    </row>
    <row r="33" spans="1:5" ht="15.75" x14ac:dyDescent="0.25">
      <c r="A33" s="25" t="s">
        <v>127</v>
      </c>
      <c r="C33" s="15"/>
    </row>
    <row r="34" spans="1:5" ht="15.75" x14ac:dyDescent="0.25">
      <c r="A34" s="35" t="s">
        <v>123</v>
      </c>
      <c r="B34" s="35"/>
      <c r="C34" s="35"/>
      <c r="D34" s="35"/>
      <c r="E34" s="35"/>
    </row>
    <row r="35" spans="1:5" ht="72" x14ac:dyDescent="0.25">
      <c r="A35" s="13" t="s">
        <v>4</v>
      </c>
      <c r="B35" s="13" t="s">
        <v>96</v>
      </c>
      <c r="C35" s="13" t="s">
        <v>0</v>
      </c>
      <c r="D35" s="13" t="s">
        <v>1</v>
      </c>
      <c r="E35" s="13" t="s">
        <v>121</v>
      </c>
    </row>
    <row r="36" spans="1:5" x14ac:dyDescent="0.25">
      <c r="A36" s="47" t="s">
        <v>76</v>
      </c>
      <c r="B36" s="36">
        <v>5</v>
      </c>
      <c r="C36" s="18" t="s">
        <v>14</v>
      </c>
      <c r="D36" s="14" t="s">
        <v>10</v>
      </c>
      <c r="E36" s="8">
        <v>14</v>
      </c>
    </row>
    <row r="37" spans="1:5" x14ac:dyDescent="0.25">
      <c r="A37" s="47"/>
      <c r="B37" s="36"/>
      <c r="C37" s="18" t="s">
        <v>15</v>
      </c>
      <c r="D37" s="14" t="s">
        <v>11</v>
      </c>
      <c r="E37" s="8">
        <v>7</v>
      </c>
    </row>
    <row r="38" spans="1:5" x14ac:dyDescent="0.25">
      <c r="A38" s="47"/>
      <c r="B38" s="36"/>
      <c r="C38" s="18">
        <v>75201000</v>
      </c>
      <c r="D38" s="14" t="s">
        <v>12</v>
      </c>
      <c r="E38" s="8">
        <v>7</v>
      </c>
    </row>
    <row r="39" spans="1:5" x14ac:dyDescent="0.25">
      <c r="A39" s="47"/>
      <c r="B39" s="36"/>
      <c r="C39" s="18" t="s">
        <v>16</v>
      </c>
      <c r="D39" s="14" t="s">
        <v>13</v>
      </c>
      <c r="E39" s="8">
        <v>0</v>
      </c>
    </row>
    <row r="40" spans="1:5" x14ac:dyDescent="0.25">
      <c r="D40" s="15"/>
    </row>
    <row r="41" spans="1:5" ht="15.75" x14ac:dyDescent="0.25">
      <c r="A41" s="25" t="s">
        <v>128</v>
      </c>
      <c r="D41" s="15"/>
    </row>
    <row r="42" spans="1:5" hidden="1" x14ac:dyDescent="0.25">
      <c r="D42" s="15"/>
    </row>
    <row r="43" spans="1:5" hidden="1" x14ac:dyDescent="0.25">
      <c r="D43" s="15"/>
    </row>
    <row r="44" spans="1:5" hidden="1" x14ac:dyDescent="0.25">
      <c r="D44" s="15"/>
    </row>
    <row r="45" spans="1:5" hidden="1" x14ac:dyDescent="0.25">
      <c r="D45" s="15"/>
    </row>
    <row r="46" spans="1:5" ht="15.75" x14ac:dyDescent="0.25">
      <c r="A46" s="35" t="s">
        <v>124</v>
      </c>
      <c r="B46" s="35"/>
      <c r="C46" s="35"/>
      <c r="D46" s="35"/>
      <c r="E46" s="35"/>
    </row>
    <row r="47" spans="1:5" ht="72" x14ac:dyDescent="0.25">
      <c r="A47" s="13" t="s">
        <v>4</v>
      </c>
      <c r="B47" s="13" t="s">
        <v>96</v>
      </c>
      <c r="C47" s="13" t="s">
        <v>0</v>
      </c>
      <c r="D47" s="13" t="s">
        <v>1</v>
      </c>
      <c r="E47" s="13" t="s">
        <v>121</v>
      </c>
    </row>
    <row r="48" spans="1:5" ht="15" customHeight="1" x14ac:dyDescent="0.25">
      <c r="A48" s="56" t="s">
        <v>78</v>
      </c>
      <c r="B48" s="36">
        <v>20</v>
      </c>
      <c r="C48" s="53" t="s">
        <v>98</v>
      </c>
      <c r="D48" s="16" t="s">
        <v>17</v>
      </c>
      <c r="E48" s="8">
        <v>64</v>
      </c>
    </row>
    <row r="49" spans="1:5" ht="15" customHeight="1" x14ac:dyDescent="0.25">
      <c r="A49" s="57"/>
      <c r="B49" s="36"/>
      <c r="C49" s="53"/>
      <c r="D49" s="16" t="s">
        <v>120</v>
      </c>
      <c r="E49" s="8">
        <v>12</v>
      </c>
    </row>
    <row r="50" spans="1:5" x14ac:dyDescent="0.25">
      <c r="A50" s="57"/>
      <c r="B50" s="36"/>
      <c r="C50" s="53"/>
      <c r="D50" s="16" t="s">
        <v>18</v>
      </c>
      <c r="E50" s="8">
        <v>8</v>
      </c>
    </row>
    <row r="51" spans="1:5" x14ac:dyDescent="0.25">
      <c r="A51" s="57"/>
      <c r="B51" s="36"/>
      <c r="C51" s="53"/>
      <c r="D51" s="16" t="s">
        <v>19</v>
      </c>
      <c r="E51" s="8">
        <v>96</v>
      </c>
    </row>
    <row r="52" spans="1:5" x14ac:dyDescent="0.25">
      <c r="A52" s="57"/>
      <c r="B52" s="36"/>
      <c r="C52" s="53"/>
      <c r="D52" s="16" t="s">
        <v>20</v>
      </c>
      <c r="E52" s="8">
        <v>24</v>
      </c>
    </row>
    <row r="53" spans="1:5" x14ac:dyDescent="0.25">
      <c r="A53" s="57"/>
      <c r="B53" s="36"/>
      <c r="C53" s="53"/>
      <c r="D53" s="16" t="s">
        <v>21</v>
      </c>
      <c r="E53" s="8">
        <v>32</v>
      </c>
    </row>
    <row r="54" spans="1:5" x14ac:dyDescent="0.25">
      <c r="A54" s="57"/>
      <c r="B54" s="36"/>
      <c r="C54" s="53"/>
      <c r="D54" s="16" t="s">
        <v>22</v>
      </c>
      <c r="E54" s="8">
        <v>14</v>
      </c>
    </row>
    <row r="55" spans="1:5" x14ac:dyDescent="0.25">
      <c r="A55" s="57"/>
      <c r="B55" s="36"/>
      <c r="C55" s="53"/>
      <c r="D55" s="16" t="s">
        <v>23</v>
      </c>
      <c r="E55" s="8">
        <v>14</v>
      </c>
    </row>
    <row r="56" spans="1:5" x14ac:dyDescent="0.25">
      <c r="A56" s="57"/>
      <c r="B56" s="36"/>
      <c r="C56" s="53"/>
      <c r="D56" s="16" t="s">
        <v>24</v>
      </c>
      <c r="E56" s="8">
        <v>2</v>
      </c>
    </row>
    <row r="57" spans="1:5" x14ac:dyDescent="0.25">
      <c r="A57" s="57"/>
      <c r="B57" s="36"/>
      <c r="C57" s="53"/>
      <c r="D57" s="16" t="s">
        <v>25</v>
      </c>
      <c r="E57" s="8">
        <v>6</v>
      </c>
    </row>
    <row r="58" spans="1:5" x14ac:dyDescent="0.25">
      <c r="A58" s="57"/>
      <c r="B58" s="36"/>
      <c r="C58" s="53"/>
      <c r="D58" s="16" t="s">
        <v>26</v>
      </c>
      <c r="E58" s="8">
        <v>80</v>
      </c>
    </row>
    <row r="59" spans="1:5" x14ac:dyDescent="0.25">
      <c r="A59" s="57"/>
      <c r="B59" s="36"/>
      <c r="C59" s="53"/>
      <c r="D59" s="16" t="s">
        <v>27</v>
      </c>
      <c r="E59" s="8">
        <v>16</v>
      </c>
    </row>
    <row r="60" spans="1:5" x14ac:dyDescent="0.25">
      <c r="A60" s="57"/>
      <c r="B60" s="36"/>
      <c r="C60" s="53"/>
      <c r="D60" s="16" t="s">
        <v>28</v>
      </c>
      <c r="E60" s="8">
        <v>48</v>
      </c>
    </row>
    <row r="61" spans="1:5" x14ac:dyDescent="0.25">
      <c r="A61" s="57"/>
      <c r="B61" s="36"/>
      <c r="C61" s="53"/>
      <c r="D61" s="16" t="s">
        <v>29</v>
      </c>
      <c r="E61" s="8">
        <v>8</v>
      </c>
    </row>
    <row r="62" spans="1:5" x14ac:dyDescent="0.25">
      <c r="A62" s="57"/>
      <c r="B62" s="36"/>
      <c r="C62" s="53"/>
      <c r="D62" s="16" t="s">
        <v>30</v>
      </c>
      <c r="E62" s="8">
        <v>14</v>
      </c>
    </row>
    <row r="63" spans="1:5" x14ac:dyDescent="0.25">
      <c r="A63" s="57"/>
      <c r="B63" s="36"/>
      <c r="C63" s="53"/>
      <c r="D63" s="16" t="s">
        <v>31</v>
      </c>
      <c r="E63" s="8">
        <v>24</v>
      </c>
    </row>
    <row r="64" spans="1:5" x14ac:dyDescent="0.25">
      <c r="A64" s="57"/>
      <c r="B64" s="36"/>
      <c r="C64" s="53"/>
      <c r="D64" s="16" t="s">
        <v>32</v>
      </c>
      <c r="E64" s="8">
        <v>8</v>
      </c>
    </row>
    <row r="65" spans="1:5" x14ac:dyDescent="0.25">
      <c r="A65" s="58"/>
      <c r="B65" s="36"/>
      <c r="C65" s="53"/>
      <c r="D65" s="16" t="s">
        <v>33</v>
      </c>
      <c r="E65" s="8">
        <v>8</v>
      </c>
    </row>
    <row r="66" spans="1:5" x14ac:dyDescent="0.25">
      <c r="A66" s="9"/>
      <c r="B66" s="10"/>
      <c r="C66" s="31"/>
      <c r="D66" s="17"/>
      <c r="E66" s="11"/>
    </row>
    <row r="67" spans="1:5" ht="15.75" x14ac:dyDescent="0.25">
      <c r="A67" s="25" t="s">
        <v>129</v>
      </c>
      <c r="B67" s="10"/>
      <c r="C67" s="31"/>
      <c r="D67" s="17"/>
      <c r="E67" s="11"/>
    </row>
    <row r="68" spans="1:5" ht="15.75" x14ac:dyDescent="0.25">
      <c r="A68" s="35" t="s">
        <v>124</v>
      </c>
      <c r="B68" s="35"/>
      <c r="C68" s="35"/>
      <c r="D68" s="35"/>
      <c r="E68" s="35"/>
    </row>
    <row r="69" spans="1:5" ht="72" x14ac:dyDescent="0.25">
      <c r="A69" s="13" t="s">
        <v>4</v>
      </c>
      <c r="B69" s="13" t="s">
        <v>96</v>
      </c>
      <c r="C69" s="13" t="s">
        <v>0</v>
      </c>
      <c r="D69" s="13" t="s">
        <v>1</v>
      </c>
      <c r="E69" s="13" t="s">
        <v>121</v>
      </c>
    </row>
    <row r="70" spans="1:5" ht="136.5" x14ac:dyDescent="0.25">
      <c r="A70" s="34" t="s">
        <v>134</v>
      </c>
      <c r="B70" s="32">
        <v>1</v>
      </c>
      <c r="C70" s="33" t="s">
        <v>135</v>
      </c>
      <c r="D70" s="16" t="s">
        <v>136</v>
      </c>
      <c r="E70" s="8">
        <v>2</v>
      </c>
    </row>
    <row r="71" spans="1:5" x14ac:dyDescent="0.25">
      <c r="A71" s="9"/>
      <c r="B71" s="10"/>
      <c r="C71" s="31"/>
      <c r="D71" s="17"/>
      <c r="E71" s="11"/>
    </row>
    <row r="72" spans="1:5" ht="15.75" x14ac:dyDescent="0.25">
      <c r="A72" s="25" t="s">
        <v>130</v>
      </c>
      <c r="B72" s="10"/>
      <c r="C72" s="31"/>
      <c r="D72" s="17"/>
      <c r="E72" s="11"/>
    </row>
    <row r="73" spans="1:5" ht="15.75" x14ac:dyDescent="0.25">
      <c r="A73" s="35" t="s">
        <v>124</v>
      </c>
      <c r="B73" s="35"/>
      <c r="C73" s="35"/>
      <c r="D73" s="35"/>
      <c r="E73" s="35"/>
    </row>
    <row r="74" spans="1:5" x14ac:dyDescent="0.25">
      <c r="A74" s="46" t="s">
        <v>79</v>
      </c>
      <c r="B74" s="36">
        <v>331</v>
      </c>
      <c r="C74" s="36" t="s">
        <v>119</v>
      </c>
      <c r="D74" s="16" t="s">
        <v>34</v>
      </c>
      <c r="E74" s="8">
        <f>8*2</f>
        <v>16</v>
      </c>
    </row>
    <row r="75" spans="1:5" x14ac:dyDescent="0.25">
      <c r="A75" s="46"/>
      <c r="B75" s="36"/>
      <c r="C75" s="36"/>
      <c r="D75" s="16" t="s">
        <v>35</v>
      </c>
      <c r="E75" s="8">
        <f>35*2</f>
        <v>70</v>
      </c>
    </row>
    <row r="76" spans="1:5" x14ac:dyDescent="0.25">
      <c r="A76" s="46"/>
      <c r="B76" s="36"/>
      <c r="C76" s="36"/>
      <c r="D76" s="16" t="s">
        <v>36</v>
      </c>
      <c r="E76" s="8">
        <f>22*2</f>
        <v>44</v>
      </c>
    </row>
    <row r="77" spans="1:5" x14ac:dyDescent="0.25">
      <c r="A77" s="46"/>
      <c r="B77" s="36"/>
      <c r="C77" s="36"/>
      <c r="D77" s="16" t="s">
        <v>37</v>
      </c>
      <c r="E77" s="8">
        <f>26*2</f>
        <v>52</v>
      </c>
    </row>
    <row r="78" spans="1:5" x14ac:dyDescent="0.25">
      <c r="A78" s="46"/>
      <c r="B78" s="36"/>
      <c r="C78" s="36"/>
      <c r="D78" s="16" t="s">
        <v>38</v>
      </c>
      <c r="E78" s="8">
        <f>90*2</f>
        <v>180</v>
      </c>
    </row>
    <row r="79" spans="1:5" x14ac:dyDescent="0.25">
      <c r="A79" s="46"/>
      <c r="B79" s="36"/>
      <c r="C79" s="36"/>
      <c r="D79" s="16" t="s">
        <v>39</v>
      </c>
      <c r="E79" s="8">
        <f>83*2</f>
        <v>166</v>
      </c>
    </row>
    <row r="80" spans="1:5" x14ac:dyDescent="0.25">
      <c r="A80" s="46"/>
      <c r="B80" s="36"/>
      <c r="C80" s="36"/>
      <c r="D80" s="16" t="s">
        <v>40</v>
      </c>
      <c r="E80" s="8">
        <f>43*2</f>
        <v>86</v>
      </c>
    </row>
    <row r="81" spans="1:5" x14ac:dyDescent="0.25">
      <c r="A81" s="46"/>
      <c r="B81" s="36"/>
      <c r="C81" s="36"/>
      <c r="D81" s="16" t="s">
        <v>41</v>
      </c>
      <c r="E81" s="8">
        <f>8*2</f>
        <v>16</v>
      </c>
    </row>
    <row r="82" spans="1:5" x14ac:dyDescent="0.25">
      <c r="A82" s="46"/>
      <c r="B82" s="36"/>
      <c r="C82" s="36"/>
      <c r="D82" s="16" t="s">
        <v>42</v>
      </c>
      <c r="E82" s="8">
        <f>15*2</f>
        <v>30</v>
      </c>
    </row>
    <row r="83" spans="1:5" x14ac:dyDescent="0.25">
      <c r="A83" s="46"/>
      <c r="B83" s="36"/>
      <c r="C83" s="36"/>
      <c r="D83" s="16" t="s">
        <v>43</v>
      </c>
      <c r="E83" s="8">
        <f>1*2</f>
        <v>2</v>
      </c>
    </row>
    <row r="84" spans="1:5" x14ac:dyDescent="0.25">
      <c r="A84" s="9"/>
      <c r="B84" s="10"/>
      <c r="C84" s="10"/>
      <c r="D84" s="17"/>
      <c r="E84" s="11"/>
    </row>
    <row r="85" spans="1:5" ht="15.75" x14ac:dyDescent="0.25">
      <c r="A85" s="25" t="s">
        <v>131</v>
      </c>
      <c r="B85" s="10"/>
      <c r="D85" s="17"/>
      <c r="E85" s="11"/>
    </row>
    <row r="86" spans="1:5" hidden="1" x14ac:dyDescent="0.25">
      <c r="A86" s="9"/>
      <c r="B86" s="10"/>
      <c r="D86" s="17"/>
      <c r="E86" s="11"/>
    </row>
    <row r="87" spans="1:5" hidden="1" x14ac:dyDescent="0.25">
      <c r="A87" s="9"/>
      <c r="B87" s="10"/>
      <c r="D87" s="17"/>
      <c r="E87" s="11"/>
    </row>
    <row r="88" spans="1:5" ht="15.75" x14ac:dyDescent="0.25">
      <c r="A88" s="35" t="s">
        <v>124</v>
      </c>
      <c r="B88" s="35"/>
      <c r="C88" s="35"/>
      <c r="D88" s="35"/>
      <c r="E88" s="35"/>
    </row>
    <row r="89" spans="1:5" ht="72" x14ac:dyDescent="0.25">
      <c r="A89" s="13" t="s">
        <v>4</v>
      </c>
      <c r="B89" s="13" t="s">
        <v>96</v>
      </c>
      <c r="C89" s="13" t="s">
        <v>0</v>
      </c>
      <c r="D89" s="13" t="s">
        <v>1</v>
      </c>
      <c r="E89" s="13" t="s">
        <v>121</v>
      </c>
    </row>
    <row r="90" spans="1:5" x14ac:dyDescent="0.25">
      <c r="A90" s="46" t="s">
        <v>49</v>
      </c>
      <c r="B90" s="36">
        <v>104</v>
      </c>
      <c r="C90" s="55" t="s">
        <v>44</v>
      </c>
      <c r="D90" s="16" t="s">
        <v>45</v>
      </c>
      <c r="E90" s="8">
        <v>22</v>
      </c>
    </row>
    <row r="91" spans="1:5" x14ac:dyDescent="0.25">
      <c r="A91" s="46"/>
      <c r="B91" s="36"/>
      <c r="C91" s="55"/>
      <c r="D91" s="16" t="s">
        <v>46</v>
      </c>
      <c r="E91" s="8">
        <v>28</v>
      </c>
    </row>
    <row r="92" spans="1:5" x14ac:dyDescent="0.25">
      <c r="A92" s="46"/>
      <c r="B92" s="36"/>
      <c r="C92" s="55"/>
      <c r="D92" s="16" t="s">
        <v>99</v>
      </c>
      <c r="E92" s="8">
        <v>2</v>
      </c>
    </row>
    <row r="93" spans="1:5" x14ac:dyDescent="0.25">
      <c r="A93" s="46"/>
      <c r="B93" s="36"/>
      <c r="C93" s="55"/>
      <c r="D93" s="16" t="s">
        <v>100</v>
      </c>
      <c r="E93" s="8">
        <v>26</v>
      </c>
    </row>
    <row r="94" spans="1:5" x14ac:dyDescent="0.25">
      <c r="A94" s="46"/>
      <c r="B94" s="36"/>
      <c r="C94" s="55"/>
      <c r="D94" s="16" t="s">
        <v>101</v>
      </c>
      <c r="E94" s="8">
        <v>3</v>
      </c>
    </row>
    <row r="95" spans="1:5" x14ac:dyDescent="0.25">
      <c r="A95" s="46"/>
      <c r="B95" s="36"/>
      <c r="C95" s="55"/>
      <c r="D95" s="16" t="s">
        <v>47</v>
      </c>
      <c r="E95" s="8">
        <v>19</v>
      </c>
    </row>
    <row r="96" spans="1:5" x14ac:dyDescent="0.25">
      <c r="A96" s="46"/>
      <c r="B96" s="36"/>
      <c r="C96" s="55"/>
      <c r="D96" s="16" t="s">
        <v>48</v>
      </c>
      <c r="E96" s="8">
        <v>4</v>
      </c>
    </row>
    <row r="97" spans="1:5" x14ac:dyDescent="0.25">
      <c r="D97" s="15"/>
    </row>
    <row r="98" spans="1:5" ht="15.75" x14ac:dyDescent="0.25">
      <c r="A98" s="25" t="s">
        <v>132</v>
      </c>
      <c r="D98" s="15"/>
    </row>
    <row r="99" spans="1:5" ht="15.75" x14ac:dyDescent="0.25">
      <c r="A99" s="35" t="s">
        <v>124</v>
      </c>
      <c r="B99" s="35"/>
      <c r="C99" s="35"/>
      <c r="D99" s="35"/>
      <c r="E99" s="35"/>
    </row>
    <row r="100" spans="1:5" ht="72" x14ac:dyDescent="0.25">
      <c r="A100" s="13" t="s">
        <v>4</v>
      </c>
      <c r="B100" s="13" t="s">
        <v>96</v>
      </c>
      <c r="C100" s="13" t="s">
        <v>0</v>
      </c>
      <c r="D100" s="13" t="s">
        <v>1</v>
      </c>
      <c r="E100" s="13" t="s">
        <v>121</v>
      </c>
    </row>
    <row r="101" spans="1:5" ht="12" customHeight="1" x14ac:dyDescent="0.25">
      <c r="A101" s="42" t="s">
        <v>80</v>
      </c>
      <c r="B101" s="43">
        <v>2</v>
      </c>
      <c r="C101" s="8" t="s">
        <v>83</v>
      </c>
      <c r="D101" s="16" t="s">
        <v>70</v>
      </c>
      <c r="E101" s="8">
        <v>2</v>
      </c>
    </row>
    <row r="102" spans="1:5" x14ac:dyDescent="0.25">
      <c r="A102" s="42"/>
      <c r="B102" s="44"/>
      <c r="C102" s="8" t="s">
        <v>84</v>
      </c>
      <c r="D102" s="16" t="s">
        <v>71</v>
      </c>
      <c r="E102" s="8">
        <v>12</v>
      </c>
    </row>
    <row r="103" spans="1:5" x14ac:dyDescent="0.25">
      <c r="A103" s="42"/>
      <c r="B103" s="44"/>
      <c r="C103" s="8" t="s">
        <v>85</v>
      </c>
      <c r="D103" s="16" t="s">
        <v>72</v>
      </c>
      <c r="E103" s="8">
        <v>2</v>
      </c>
    </row>
    <row r="104" spans="1:5" x14ac:dyDescent="0.25">
      <c r="A104" s="42"/>
      <c r="B104" s="44"/>
      <c r="C104" s="6"/>
      <c r="D104" s="16" t="s">
        <v>73</v>
      </c>
      <c r="E104" s="8">
        <v>1</v>
      </c>
    </row>
    <row r="105" spans="1:5" x14ac:dyDescent="0.25">
      <c r="A105" s="42"/>
      <c r="B105" s="44"/>
      <c r="C105" s="8" t="s">
        <v>86</v>
      </c>
      <c r="D105" s="16" t="s">
        <v>74</v>
      </c>
      <c r="E105" s="8">
        <v>1</v>
      </c>
    </row>
    <row r="106" spans="1:5" ht="36" x14ac:dyDescent="0.25">
      <c r="A106" s="42"/>
      <c r="B106" s="45"/>
      <c r="C106" s="12" t="s">
        <v>95</v>
      </c>
      <c r="D106" s="16" t="s">
        <v>75</v>
      </c>
      <c r="E106" s="8">
        <v>1</v>
      </c>
    </row>
    <row r="107" spans="1:5" x14ac:dyDescent="0.25">
      <c r="A107" s="29"/>
      <c r="B107" s="10"/>
      <c r="C107" s="30"/>
      <c r="D107" s="17"/>
      <c r="E107" s="11"/>
    </row>
    <row r="108" spans="1:5" ht="15.75" x14ac:dyDescent="0.25">
      <c r="A108" s="25" t="s">
        <v>133</v>
      </c>
      <c r="D108" s="15"/>
    </row>
    <row r="109" spans="1:5" ht="15.75" x14ac:dyDescent="0.25">
      <c r="A109" s="35" t="s">
        <v>123</v>
      </c>
      <c r="B109" s="35"/>
      <c r="C109" s="35"/>
      <c r="D109" s="35"/>
      <c r="E109" s="35"/>
    </row>
    <row r="110" spans="1:5" ht="72" x14ac:dyDescent="0.25">
      <c r="A110" s="13" t="s">
        <v>4</v>
      </c>
      <c r="B110" s="13" t="s">
        <v>96</v>
      </c>
      <c r="C110" s="13" t="s">
        <v>0</v>
      </c>
      <c r="D110" s="13" t="s">
        <v>1</v>
      </c>
      <c r="E110" s="13" t="s">
        <v>121</v>
      </c>
    </row>
    <row r="111" spans="1:5" x14ac:dyDescent="0.25">
      <c r="A111" s="41" t="s">
        <v>81</v>
      </c>
      <c r="B111" s="36">
        <v>80</v>
      </c>
      <c r="C111" s="8" t="s">
        <v>87</v>
      </c>
      <c r="D111" s="16" t="s">
        <v>94</v>
      </c>
      <c r="E111" s="8">
        <v>59</v>
      </c>
    </row>
    <row r="112" spans="1:5" x14ac:dyDescent="0.25">
      <c r="A112" s="41"/>
      <c r="B112" s="36"/>
      <c r="C112" s="8" t="s">
        <v>88</v>
      </c>
      <c r="D112" s="16" t="s">
        <v>94</v>
      </c>
      <c r="E112" s="8">
        <v>1</v>
      </c>
    </row>
    <row r="113" spans="1:9" x14ac:dyDescent="0.25">
      <c r="A113" s="41"/>
      <c r="B113" s="36"/>
      <c r="C113" s="8" t="s">
        <v>89</v>
      </c>
      <c r="D113" s="16" t="s">
        <v>94</v>
      </c>
      <c r="E113" s="8">
        <v>1</v>
      </c>
    </row>
    <row r="114" spans="1:9" x14ac:dyDescent="0.25">
      <c r="A114" s="41"/>
      <c r="B114" s="36"/>
      <c r="C114" s="8" t="s">
        <v>90</v>
      </c>
      <c r="D114" s="16" t="s">
        <v>94</v>
      </c>
      <c r="E114" s="8">
        <v>3</v>
      </c>
    </row>
    <row r="115" spans="1:9" x14ac:dyDescent="0.25">
      <c r="A115" s="41"/>
      <c r="B115" s="36"/>
      <c r="C115" s="8" t="s">
        <v>97</v>
      </c>
      <c r="D115" s="16" t="s">
        <v>94</v>
      </c>
      <c r="E115" s="8">
        <v>4</v>
      </c>
    </row>
    <row r="116" spans="1:9" x14ac:dyDescent="0.25">
      <c r="A116" s="41"/>
      <c r="B116" s="36"/>
      <c r="C116" s="8" t="s">
        <v>91</v>
      </c>
      <c r="D116" s="16" t="s">
        <v>94</v>
      </c>
      <c r="E116" s="8">
        <v>22</v>
      </c>
    </row>
    <row r="117" spans="1:9" x14ac:dyDescent="0.25">
      <c r="A117" s="41"/>
      <c r="B117" s="36"/>
      <c r="C117" s="8" t="s">
        <v>93</v>
      </c>
      <c r="D117" s="16" t="s">
        <v>92</v>
      </c>
      <c r="E117" s="8">
        <v>5</v>
      </c>
    </row>
    <row r="118" spans="1:9" x14ac:dyDescent="0.25">
      <c r="A118" s="41"/>
      <c r="B118" s="36"/>
      <c r="C118" s="8"/>
      <c r="D118" s="16" t="s">
        <v>82</v>
      </c>
      <c r="E118" s="8">
        <v>5</v>
      </c>
    </row>
    <row r="119" spans="1:9" ht="15.75" x14ac:dyDescent="0.25">
      <c r="A119" s="25" t="s">
        <v>137</v>
      </c>
    </row>
    <row r="120" spans="1:9" ht="15.75" x14ac:dyDescent="0.25">
      <c r="A120" s="35" t="s">
        <v>124</v>
      </c>
      <c r="B120" s="35"/>
      <c r="C120" s="35"/>
      <c r="D120" s="35"/>
      <c r="E120" s="35"/>
      <c r="F120" s="7"/>
    </row>
    <row r="121" spans="1:9" ht="72" x14ac:dyDescent="0.25">
      <c r="A121" s="13" t="s">
        <v>4</v>
      </c>
      <c r="B121" s="13" t="s">
        <v>96</v>
      </c>
      <c r="C121" s="13" t="s">
        <v>0</v>
      </c>
      <c r="D121" s="13" t="s">
        <v>1</v>
      </c>
      <c r="E121" s="13" t="s">
        <v>121</v>
      </c>
      <c r="F121" s="7"/>
    </row>
    <row r="122" spans="1:9" x14ac:dyDescent="0.25">
      <c r="A122" s="37" t="s">
        <v>105</v>
      </c>
      <c r="B122" s="53">
        <v>21</v>
      </c>
      <c r="C122" s="24">
        <v>1115780</v>
      </c>
      <c r="D122" s="8" t="s">
        <v>106</v>
      </c>
      <c r="E122" s="8">
        <v>21</v>
      </c>
    </row>
    <row r="123" spans="1:9" x14ac:dyDescent="0.25">
      <c r="A123" s="38"/>
      <c r="B123" s="54"/>
      <c r="C123" s="24">
        <v>5020036</v>
      </c>
      <c r="D123" s="8" t="s">
        <v>107</v>
      </c>
      <c r="E123" s="8">
        <v>21</v>
      </c>
    </row>
    <row r="124" spans="1:9" x14ac:dyDescent="0.25">
      <c r="A124" s="38"/>
      <c r="B124" s="54"/>
      <c r="C124" s="24">
        <v>1115788</v>
      </c>
      <c r="D124" s="8" t="s">
        <v>108</v>
      </c>
      <c r="E124" s="8">
        <v>21</v>
      </c>
      <c r="I124" s="22"/>
    </row>
    <row r="125" spans="1:9" x14ac:dyDescent="0.25">
      <c r="A125" s="38"/>
      <c r="B125" s="54"/>
      <c r="C125" s="24">
        <v>1115784</v>
      </c>
      <c r="D125" s="8" t="s">
        <v>109</v>
      </c>
      <c r="E125" s="8">
        <v>21</v>
      </c>
      <c r="I125" s="22"/>
    </row>
    <row r="126" spans="1:9" x14ac:dyDescent="0.25">
      <c r="A126" s="38"/>
      <c r="B126" s="54"/>
      <c r="C126" s="24">
        <v>1106695</v>
      </c>
      <c r="D126" s="8" t="s">
        <v>110</v>
      </c>
      <c r="E126" s="8">
        <v>21</v>
      </c>
      <c r="I126" s="22"/>
    </row>
    <row r="127" spans="1:9" x14ac:dyDescent="0.25">
      <c r="A127" s="38"/>
      <c r="B127" s="54"/>
      <c r="C127" s="24">
        <v>2530206</v>
      </c>
      <c r="D127" s="8" t="s">
        <v>111</v>
      </c>
      <c r="E127" s="8">
        <v>21</v>
      </c>
      <c r="I127" s="22"/>
    </row>
    <row r="128" spans="1:9" x14ac:dyDescent="0.25">
      <c r="A128" s="38"/>
      <c r="B128" s="54"/>
      <c r="C128" s="24">
        <v>2530448</v>
      </c>
      <c r="D128" s="8" t="s">
        <v>112</v>
      </c>
      <c r="E128" s="8">
        <v>21</v>
      </c>
      <c r="I128" s="22"/>
    </row>
    <row r="129" spans="1:5" ht="12" customHeight="1" x14ac:dyDescent="0.25">
      <c r="A129" s="37" t="s">
        <v>113</v>
      </c>
      <c r="B129" s="53">
        <v>1</v>
      </c>
      <c r="C129" s="24">
        <v>1115780</v>
      </c>
      <c r="D129" s="8" t="s">
        <v>106</v>
      </c>
      <c r="E129" s="8">
        <v>1</v>
      </c>
    </row>
    <row r="130" spans="1:5" ht="12" customHeight="1" x14ac:dyDescent="0.25">
      <c r="A130" s="38"/>
      <c r="B130" s="54"/>
      <c r="C130" s="24">
        <v>5020036</v>
      </c>
      <c r="D130" s="8" t="s">
        <v>107</v>
      </c>
      <c r="E130" s="8">
        <v>1</v>
      </c>
    </row>
    <row r="131" spans="1:5" ht="12" customHeight="1" x14ac:dyDescent="0.25">
      <c r="A131" s="38"/>
      <c r="B131" s="54"/>
      <c r="C131" s="24">
        <v>1115788</v>
      </c>
      <c r="D131" s="8" t="s">
        <v>108</v>
      </c>
      <c r="E131" s="8">
        <v>1</v>
      </c>
    </row>
    <row r="132" spans="1:5" ht="12" customHeight="1" x14ac:dyDescent="0.25">
      <c r="A132" s="38"/>
      <c r="B132" s="54"/>
      <c r="C132" s="24">
        <v>1115784</v>
      </c>
      <c r="D132" s="8" t="s">
        <v>109</v>
      </c>
      <c r="E132" s="8">
        <v>1</v>
      </c>
    </row>
    <row r="133" spans="1:5" ht="12" customHeight="1" x14ac:dyDescent="0.25">
      <c r="A133" s="38"/>
      <c r="B133" s="54"/>
      <c r="C133" s="24">
        <v>1106695</v>
      </c>
      <c r="D133" s="8" t="s">
        <v>110</v>
      </c>
      <c r="E133" s="8">
        <v>1</v>
      </c>
    </row>
    <row r="134" spans="1:5" ht="12" customHeight="1" x14ac:dyDescent="0.25">
      <c r="A134" s="38"/>
      <c r="B134" s="54"/>
      <c r="C134" s="24">
        <v>2530206</v>
      </c>
      <c r="D134" s="8" t="s">
        <v>111</v>
      </c>
      <c r="E134" s="8">
        <v>1</v>
      </c>
    </row>
    <row r="135" spans="1:5" ht="12" customHeight="1" x14ac:dyDescent="0.25">
      <c r="A135" s="38"/>
      <c r="B135" s="54"/>
      <c r="C135" s="24">
        <v>2530448</v>
      </c>
      <c r="D135" s="8" t="s">
        <v>112</v>
      </c>
      <c r="E135" s="8">
        <v>1</v>
      </c>
    </row>
    <row r="136" spans="1:5" ht="12" customHeight="1" x14ac:dyDescent="0.25">
      <c r="A136" s="37" t="s">
        <v>114</v>
      </c>
      <c r="B136" s="53">
        <v>1</v>
      </c>
      <c r="C136" s="24">
        <v>1115781</v>
      </c>
      <c r="D136" s="8" t="s">
        <v>115</v>
      </c>
      <c r="E136" s="8">
        <v>1</v>
      </c>
    </row>
    <row r="137" spans="1:5" ht="12" customHeight="1" x14ac:dyDescent="0.25">
      <c r="A137" s="38"/>
      <c r="B137" s="54"/>
      <c r="C137" s="24">
        <v>5020038</v>
      </c>
      <c r="D137" s="8" t="s">
        <v>116</v>
      </c>
      <c r="E137" s="8">
        <v>1</v>
      </c>
    </row>
    <row r="138" spans="1:5" ht="12" customHeight="1" x14ac:dyDescent="0.25">
      <c r="A138" s="38"/>
      <c r="B138" s="54"/>
      <c r="C138" s="24">
        <v>1115788</v>
      </c>
      <c r="D138" s="8" t="s">
        <v>108</v>
      </c>
      <c r="E138" s="8">
        <v>1</v>
      </c>
    </row>
    <row r="139" spans="1:5" ht="12" customHeight="1" x14ac:dyDescent="0.25">
      <c r="A139" s="38"/>
      <c r="B139" s="54"/>
      <c r="C139" s="24">
        <v>1115785</v>
      </c>
      <c r="D139" s="8" t="s">
        <v>109</v>
      </c>
      <c r="E139" s="8">
        <v>1</v>
      </c>
    </row>
    <row r="140" spans="1:5" ht="12" customHeight="1" x14ac:dyDescent="0.25">
      <c r="A140" s="38"/>
      <c r="B140" s="54"/>
      <c r="C140" s="24">
        <v>1106695</v>
      </c>
      <c r="D140" s="8" t="s">
        <v>110</v>
      </c>
      <c r="E140" s="8">
        <v>1</v>
      </c>
    </row>
    <row r="141" spans="1:5" ht="12" customHeight="1" x14ac:dyDescent="0.25">
      <c r="A141" s="38"/>
      <c r="B141" s="54"/>
      <c r="C141" s="24">
        <v>2530207</v>
      </c>
      <c r="D141" s="8" t="s">
        <v>111</v>
      </c>
      <c r="E141" s="8">
        <v>1</v>
      </c>
    </row>
    <row r="142" spans="1:5" ht="12" customHeight="1" x14ac:dyDescent="0.25">
      <c r="A142" s="38"/>
      <c r="B142" s="54"/>
      <c r="C142" s="24">
        <v>2530449</v>
      </c>
      <c r="D142" s="8" t="s">
        <v>112</v>
      </c>
      <c r="E142" s="8">
        <v>1</v>
      </c>
    </row>
    <row r="143" spans="1:5" ht="12" customHeight="1" x14ac:dyDescent="0.25">
      <c r="A143" s="37" t="s">
        <v>117</v>
      </c>
      <c r="B143" s="53">
        <v>1</v>
      </c>
      <c r="C143" s="24">
        <v>1115782</v>
      </c>
      <c r="D143" s="8" t="s">
        <v>115</v>
      </c>
      <c r="E143" s="8">
        <v>2</v>
      </c>
    </row>
    <row r="144" spans="1:5" ht="12" customHeight="1" x14ac:dyDescent="0.25">
      <c r="A144" s="38"/>
      <c r="B144" s="54"/>
      <c r="C144" s="24">
        <v>5020041</v>
      </c>
      <c r="D144" s="8" t="s">
        <v>118</v>
      </c>
      <c r="E144" s="8">
        <v>2</v>
      </c>
    </row>
    <row r="145" spans="1:9" ht="12" customHeight="1" x14ac:dyDescent="0.25">
      <c r="A145" s="38"/>
      <c r="B145" s="54"/>
      <c r="C145" s="24">
        <v>1115789</v>
      </c>
      <c r="D145" s="8" t="s">
        <v>108</v>
      </c>
      <c r="E145" s="8">
        <v>2</v>
      </c>
    </row>
    <row r="146" spans="1:9" ht="12" customHeight="1" x14ac:dyDescent="0.25">
      <c r="A146" s="38"/>
      <c r="B146" s="54"/>
      <c r="C146" s="24">
        <v>1115786</v>
      </c>
      <c r="D146" s="8" t="s">
        <v>109</v>
      </c>
      <c r="E146" s="8">
        <v>2</v>
      </c>
      <c r="I146" s="22"/>
    </row>
    <row r="147" spans="1:9" ht="12" customHeight="1" x14ac:dyDescent="0.25">
      <c r="A147" s="38"/>
      <c r="B147" s="54"/>
      <c r="C147" s="24">
        <v>1106695</v>
      </c>
      <c r="D147" s="8" t="s">
        <v>110</v>
      </c>
      <c r="E147" s="8">
        <v>2</v>
      </c>
      <c r="I147" s="22"/>
    </row>
    <row r="148" spans="1:9" ht="12" customHeight="1" x14ac:dyDescent="0.25">
      <c r="A148" s="38"/>
      <c r="B148" s="54"/>
      <c r="C148" s="24">
        <v>2530208</v>
      </c>
      <c r="D148" s="8" t="s">
        <v>111</v>
      </c>
      <c r="E148" s="8">
        <v>2</v>
      </c>
      <c r="I148" s="22"/>
    </row>
    <row r="149" spans="1:9" ht="12" customHeight="1" x14ac:dyDescent="0.25">
      <c r="A149" s="38"/>
      <c r="B149" s="54"/>
      <c r="C149" s="24">
        <v>2530450</v>
      </c>
      <c r="D149" s="8" t="s">
        <v>112</v>
      </c>
      <c r="E149" s="8">
        <v>2</v>
      </c>
      <c r="I149" s="22"/>
    </row>
  </sheetData>
  <mergeCells count="43">
    <mergeCell ref="A2:E2"/>
    <mergeCell ref="A74:A83"/>
    <mergeCell ref="B74:B83"/>
    <mergeCell ref="A36:A39"/>
    <mergeCell ref="B36:B39"/>
    <mergeCell ref="B28:B29"/>
    <mergeCell ref="B30:B31"/>
    <mergeCell ref="A28:A29"/>
    <mergeCell ref="A30:A31"/>
    <mergeCell ref="A4:A23"/>
    <mergeCell ref="B16:B19"/>
    <mergeCell ref="B20:B23"/>
    <mergeCell ref="A34:E34"/>
    <mergeCell ref="A73:E73"/>
    <mergeCell ref="B4:B7"/>
    <mergeCell ref="B8:B11"/>
    <mergeCell ref="B12:B15"/>
    <mergeCell ref="A26:E26"/>
    <mergeCell ref="A111:A118"/>
    <mergeCell ref="A101:A106"/>
    <mergeCell ref="B101:B106"/>
    <mergeCell ref="C90:C96"/>
    <mergeCell ref="B90:B96"/>
    <mergeCell ref="C48:C65"/>
    <mergeCell ref="C74:C83"/>
    <mergeCell ref="A46:E46"/>
    <mergeCell ref="A90:A96"/>
    <mergeCell ref="A48:A65"/>
    <mergeCell ref="B48:B65"/>
    <mergeCell ref="A88:E88"/>
    <mergeCell ref="A68:E68"/>
    <mergeCell ref="A120:E120"/>
    <mergeCell ref="A99:E99"/>
    <mergeCell ref="A109:E109"/>
    <mergeCell ref="B111:B118"/>
    <mergeCell ref="A143:A149"/>
    <mergeCell ref="B143:B149"/>
    <mergeCell ref="A122:A128"/>
    <mergeCell ref="B122:B128"/>
    <mergeCell ref="A129:A135"/>
    <mergeCell ref="B129:B135"/>
    <mergeCell ref="A136:A142"/>
    <mergeCell ref="B136:B1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&amp;CStrona &amp;P z &amp;N</oddFooter>
  </headerFooter>
  <rowBreaks count="2" manualBreakCount="2">
    <brk id="40" max="4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CENT</vt:lpstr>
      <vt:lpstr>CENT!Obszar_wydruku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Werczyńska</dc:creator>
  <cp:lastModifiedBy>Majer</cp:lastModifiedBy>
  <cp:lastPrinted>2022-04-06T08:21:00Z</cp:lastPrinted>
  <dcterms:created xsi:type="dcterms:W3CDTF">2015-07-16T11:01:11Z</dcterms:created>
  <dcterms:modified xsi:type="dcterms:W3CDTF">2022-04-06T08:29:02Z</dcterms:modified>
</cp:coreProperties>
</file>