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chudzicka\Desktop\"/>
    </mc:Choice>
  </mc:AlternateContent>
  <bookViews>
    <workbookView xWindow="1065" yWindow="-105" windowWidth="22080" windowHeight="13170"/>
  </bookViews>
  <sheets>
    <sheet name="Koszyk" sheetId="2" r:id="rId1"/>
    <sheet name="MSprod" sheetId="4" state="hidden" r:id="rId2"/>
    <sheet name="ACLP" sheetId="5" state="hidden" r:id="rId3"/>
  </sheets>
  <definedNames>
    <definedName name="_xlnm._FilterDatabase" localSheetId="1" hidden="1">MSprod!$A$1:$F$377</definedName>
    <definedName name="ACLP">ACLP!$H$4:$J$19</definedName>
    <definedName name="MSprod">MSprod!$B$1:$F$377</definedName>
    <definedName name="VAT">23%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  <c r="D44" i="2"/>
  <c r="H19" i="5"/>
  <c r="H18" i="5"/>
  <c r="H17" i="5"/>
  <c r="D48" i="2" s="1"/>
  <c r="H16" i="5"/>
  <c r="H15" i="5"/>
  <c r="H14" i="5"/>
  <c r="D47" i="2" s="1"/>
  <c r="H13" i="5"/>
  <c r="H12" i="5"/>
  <c r="H11" i="5"/>
  <c r="H10" i="5"/>
  <c r="H9" i="5"/>
  <c r="H8" i="5"/>
  <c r="H7" i="5"/>
  <c r="H6" i="5"/>
  <c r="H5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D46" i="2" l="1"/>
  <c r="D49" i="2"/>
  <c r="H49" i="2"/>
  <c r="H48" i="2"/>
  <c r="H47" i="2"/>
  <c r="H46" i="2"/>
  <c r="H45" i="2"/>
  <c r="H44" i="2"/>
  <c r="I46" i="2" l="1"/>
  <c r="J46" i="2" s="1"/>
  <c r="K46" i="2" s="1"/>
  <c r="I49" i="2"/>
  <c r="J49" i="2" s="1"/>
  <c r="I45" i="2"/>
  <c r="J45" i="2" s="1"/>
  <c r="K45" i="2" s="1"/>
  <c r="I47" i="2"/>
  <c r="J47" i="2" s="1"/>
  <c r="K47" i="2" s="1"/>
  <c r="I44" i="2"/>
  <c r="J44" i="2" s="1"/>
  <c r="K44" i="2" s="1"/>
  <c r="I48" i="2"/>
  <c r="J48" i="2" s="1"/>
  <c r="K48" i="2" l="1"/>
  <c r="B1" i="2"/>
  <c r="K49" i="2"/>
  <c r="C1" i="2"/>
  <c r="K50" i="2" l="1"/>
  <c r="K51" i="2" s="1"/>
</calcChain>
</file>

<file path=xl/sharedStrings.xml><?xml version="1.0" encoding="utf-8"?>
<sst xmlns="http://schemas.openxmlformats.org/spreadsheetml/2006/main" count="1678" uniqueCount="869">
  <si>
    <t xml:space="preserve">1 EUR = </t>
  </si>
  <si>
    <t>lp.</t>
  </si>
  <si>
    <t>Licencja</t>
  </si>
  <si>
    <r>
      <t>Kurs waluty</t>
    </r>
    <r>
      <rPr>
        <vertAlign val="superscript"/>
        <sz val="10"/>
        <color indexed="8"/>
        <rFont val="Arial Narrow"/>
        <family val="2"/>
        <charset val="238"/>
      </rPr>
      <t>1)</t>
    </r>
  </si>
  <si>
    <t>Oferowana cena netto za 1 szt. w PLN</t>
  </si>
  <si>
    <t>Oferowana wartość netto  w PLN</t>
  </si>
  <si>
    <t>cena netto</t>
  </si>
  <si>
    <t>cena brutto</t>
  </si>
  <si>
    <t>Part Number</t>
  </si>
  <si>
    <t>Item Name</t>
  </si>
  <si>
    <t>Currency</t>
  </si>
  <si>
    <t>Estimated Retail Price</t>
  </si>
  <si>
    <t>cena z upustem</t>
  </si>
  <si>
    <t>077-07328</t>
  </si>
  <si>
    <t>Access 2021 SLng LTSC</t>
  </si>
  <si>
    <t>Euro</t>
  </si>
  <si>
    <t>077-02521</t>
  </si>
  <si>
    <t>Access SLng LSA</t>
  </si>
  <si>
    <t>077-02567</t>
  </si>
  <si>
    <t>Access SLng SA</t>
  </si>
  <si>
    <t>NH3-00113</t>
  </si>
  <si>
    <t>Advanced Threat Analytics CML SLng LSA Per OSE</t>
  </si>
  <si>
    <t>NH3-00114</t>
  </si>
  <si>
    <t>Advanced Threat Analytics CML SLng LSA Per User</t>
  </si>
  <si>
    <t>NH3-00115</t>
  </si>
  <si>
    <t>Advanced Threat Analytics CML SLng SA Per OSE</t>
  </si>
  <si>
    <t>NH3-00116</t>
  </si>
  <si>
    <t>Advanced Threat Analytics CML SLng SA Per User</t>
  </si>
  <si>
    <t>125-00110</t>
  </si>
  <si>
    <t>AzureDevOpsServer ALNG LicSAPk MVL</t>
  </si>
  <si>
    <t>125-00124</t>
  </si>
  <si>
    <t>AzureDevOpsServer ALNG SA MVL</t>
  </si>
  <si>
    <t>125-00113</t>
  </si>
  <si>
    <t>AzureDevOpsServer SNGL LicSAPk MVL</t>
  </si>
  <si>
    <t>125-00127</t>
  </si>
  <si>
    <t>AzureDevOpsServer SNGL SA MVL</t>
  </si>
  <si>
    <t>126-00159</t>
  </si>
  <si>
    <t>AzureDevOpsServerCAL SNGL LicSAPk MVL DvcCAL</t>
  </si>
  <si>
    <t>126-00172</t>
  </si>
  <si>
    <t>AzureDevOpsServerCAL SNGL LicSAPk MVL UsrCAL</t>
  </si>
  <si>
    <t>126-00186</t>
  </si>
  <si>
    <t>AzureDevOpsServerCAL SNGL SA MVL DvcCAL</t>
  </si>
  <si>
    <t>126-00199</t>
  </si>
  <si>
    <t>AzureDevOpsServerCAL SNGL SA MVL UsrCAL</t>
  </si>
  <si>
    <t>3B6-00021</t>
  </si>
  <si>
    <t>AzureSQLEdgeLicenses SNGL SubsVL MVL PerDvc</t>
  </si>
  <si>
    <t>T3V-00029</t>
  </si>
  <si>
    <t>Bing Maps Known User SLng Sub 100 Users</t>
  </si>
  <si>
    <t>T3V-00016</t>
  </si>
  <si>
    <t>Bing Maps Known User SLng Sub 5K Bundle Per User</t>
  </si>
  <si>
    <t>T5V-00027</t>
  </si>
  <si>
    <t>Bing Maps Light Known User SLng Sub 500 Bundle Per User</t>
  </si>
  <si>
    <t>T5V-00008</t>
  </si>
  <si>
    <t>Bing Maps Light Known User SLng Sub 5K Bundle Per User</t>
  </si>
  <si>
    <t>PQR-00005</t>
  </si>
  <si>
    <t>Bing Maps Transactions SLng Sub Usage 100K Transactions</t>
  </si>
  <si>
    <t>PQR-00035</t>
  </si>
  <si>
    <t>Bing Maps Transactions SLng Sub Usage 10M Transactions</t>
  </si>
  <si>
    <t>PQR-00017</t>
  </si>
  <si>
    <t>Bing Maps Transactions SLng Sub Usage 1M Transactions</t>
  </si>
  <si>
    <t>PQR-00023</t>
  </si>
  <si>
    <t>Bing Maps Transactions SLng Sub Usage 2M Transactions</t>
  </si>
  <si>
    <t>PQR-00041</t>
  </si>
  <si>
    <t>Bing Maps Transactions SLng Sub Usage 30M Transactions</t>
  </si>
  <si>
    <t>PQR-00011</t>
  </si>
  <si>
    <t>Bing Maps Transactions SLng Sub Usage 500K Transactions</t>
  </si>
  <si>
    <t>PQR-00029</t>
  </si>
  <si>
    <t>Bing Maps Transactions SLng Sub Usage 5M Transactions</t>
  </si>
  <si>
    <t>HJA-01188</t>
  </si>
  <si>
    <t>Biztalk Svr Branch 2020 SLng 2 Lic Core Lic</t>
  </si>
  <si>
    <t>HJA-00793</t>
  </si>
  <si>
    <t>Biztalk Svr Branch SLng LSA 2 Lic Core Lic</t>
  </si>
  <si>
    <t>HJA-00794</t>
  </si>
  <si>
    <t>Biztalk Svr Branch SLng SA 2 Lic Core Lic</t>
  </si>
  <si>
    <t>F52-02769</t>
  </si>
  <si>
    <t>Biztalk Svr Ent 2020 SLng 2 Lic Core Lic</t>
  </si>
  <si>
    <t>F52-02153</t>
  </si>
  <si>
    <t>Biztalk Svr Ent SLng LSA 2 Lic Core Lic</t>
  </si>
  <si>
    <t>F52-02154</t>
  </si>
  <si>
    <t>Biztalk Svr Ent SLng SA 2 Lic Core Lic</t>
  </si>
  <si>
    <t>F52-02287</t>
  </si>
  <si>
    <t>BizTalk Svr Ent SLng SASU 2L BizT Branch Core</t>
  </si>
  <si>
    <t>F52-02288</t>
  </si>
  <si>
    <t>BizTalk Svr Ent SLng SASU 2L BizT Std Core</t>
  </si>
  <si>
    <t>D75-02472</t>
  </si>
  <si>
    <t>Biztalk Svr Std 2020 SLng 2 Lic Core Lic</t>
  </si>
  <si>
    <t>D75-02001</t>
  </si>
  <si>
    <t>Biztalk Svr Std SLng LSA 2 Lic Core Lic</t>
  </si>
  <si>
    <t>D75-02003</t>
  </si>
  <si>
    <t>Biztalk Svr Std SLng SA 2 Lic Core Lic</t>
  </si>
  <si>
    <t>D75-02002</t>
  </si>
  <si>
    <t>BizTalk Svr Std SLng SASU 2L BizT Branch Core</t>
  </si>
  <si>
    <t>H5T-00020</t>
  </si>
  <si>
    <t>Cert in Acad VL Fee Fund-MCE Cert Site Lic Combo 125</t>
  </si>
  <si>
    <t>H5T-00003</t>
  </si>
  <si>
    <t>Cert in Acad VL Fee Fund-MCP Cert Pack 30</t>
  </si>
  <si>
    <t>H5T-00017</t>
  </si>
  <si>
    <t>Cert in Acad VL Fee Fund-MOS-MCE Cert Site Lic Combo 500</t>
  </si>
  <si>
    <t>H5T-00014</t>
  </si>
  <si>
    <t>Cert in Acad VL Fee MOS-MCE Cert Site Lic Combo 125</t>
  </si>
  <si>
    <t>9GS-00120</t>
  </si>
  <si>
    <t>CIS Suite Datacenter Core SLng LSA 16L</t>
  </si>
  <si>
    <t>9GS-00549</t>
  </si>
  <si>
    <t>CIS Suite Datacenter Core SLng LSA 16L w/o SysCtrSvr</t>
  </si>
  <si>
    <t>9GS-00729</t>
  </si>
  <si>
    <t>CIS Suite Datacenter Core SLng LSA 16L w/o WinSvr</t>
  </si>
  <si>
    <t>9GS-00124</t>
  </si>
  <si>
    <t>CIS Suite Datacenter Core SLng LSA 2L</t>
  </si>
  <si>
    <t>9GS-00551</t>
  </si>
  <si>
    <t>CIS Suite Datacenter Core SLng LSA 2L w/o SysCtrSvr</t>
  </si>
  <si>
    <t>9GS-00731</t>
  </si>
  <si>
    <t>CIS Suite Datacenter Core SLng LSA 2L w/o WinSvr</t>
  </si>
  <si>
    <t>9GS-00121</t>
  </si>
  <si>
    <t>CIS Suite Datacenter Core SLng SA 16L</t>
  </si>
  <si>
    <t>9GS-00125</t>
  </si>
  <si>
    <t>CIS Suite Datacenter Core SLng SA 2L</t>
  </si>
  <si>
    <t>9GS-00122</t>
  </si>
  <si>
    <t>CIS Suite Datacenter Core SLng SASU 16L CIS Std Core</t>
  </si>
  <si>
    <t>9GS-00126</t>
  </si>
  <si>
    <t>CIS Suite Datacenter Core SLng SASU 2L CIS Std Core</t>
  </si>
  <si>
    <t>9GA-00302</t>
  </si>
  <si>
    <t>CIS Suite Standard Core SLng LSA 16L</t>
  </si>
  <si>
    <t>9GA-00060</t>
  </si>
  <si>
    <t>CIS Suite Standard Core SLng LSA 16L w/o SysCtrSvr</t>
  </si>
  <si>
    <t>9GA-00605</t>
  </si>
  <si>
    <t>CIS Suite Standard Core SLng LSA 16L w/o WinSvr</t>
  </si>
  <si>
    <t>9GA-00305</t>
  </si>
  <si>
    <t>CIS Suite Standard Core SLng LSA 2L</t>
  </si>
  <si>
    <t>9GA-00062</t>
  </si>
  <si>
    <t>CIS Suite Standard Core SLng LSA 2L w/o SysCtrSvr</t>
  </si>
  <si>
    <t>9GA-00607</t>
  </si>
  <si>
    <t>CIS Suite Standard Core SLng LSA 2L w/o WinSvr</t>
  </si>
  <si>
    <t>9GA-00303</t>
  </si>
  <si>
    <t>CIS Suite Standard Core SLng SA 16L</t>
  </si>
  <si>
    <t>9GA-00306</t>
  </si>
  <si>
    <t>CIS Suite Standard Core SLng SA 2L</t>
  </si>
  <si>
    <t>W06-00521</t>
  </si>
  <si>
    <t>Core CAL ALng LSA Student DCAL</t>
  </si>
  <si>
    <t>W06-00522</t>
  </si>
  <si>
    <t>Core CAL ALng LSA Student UCAL</t>
  </si>
  <si>
    <t>W06-00519</t>
  </si>
  <si>
    <t>Core CAL ALng SA Student DCAL</t>
  </si>
  <si>
    <t>W06-00520</t>
  </si>
  <si>
    <t>Core CAL ALng SA Student UCAL</t>
  </si>
  <si>
    <t>W06-00002</t>
  </si>
  <si>
    <t>Core CAL SLng LSA DCAL</t>
  </si>
  <si>
    <t>W06-00426</t>
  </si>
  <si>
    <t>Core CAL SLng LSA UCAL</t>
  </si>
  <si>
    <t>W06-00001</t>
  </si>
  <si>
    <t>Core CAL SLng SA DCAL</t>
  </si>
  <si>
    <t>W06-00427</t>
  </si>
  <si>
    <t>Core CAL SLng SA UCAL</t>
  </si>
  <si>
    <t>WSB-00067</t>
  </si>
  <si>
    <t>Desktop Optimization Pack SLng Sub Device WinSA</t>
  </si>
  <si>
    <t>CD1-00001</t>
  </si>
  <si>
    <t>Dynamics 365 Asset Management Additional Assets Fee 100 Assets</t>
  </si>
  <si>
    <t>EMT-01232</t>
  </si>
  <si>
    <t>Dynamics 365 Cust Svc SLng LSA DCAL</t>
  </si>
  <si>
    <t>EMT-01233</t>
  </si>
  <si>
    <t>Dynamics 365 Cust Svc SLng LSA UCAL</t>
  </si>
  <si>
    <t>EMT-01234</t>
  </si>
  <si>
    <t>Dynamics 365 Cust Svc SLng SA DCAL</t>
  </si>
  <si>
    <t>EMT-01235</t>
  </si>
  <si>
    <t>Dynamics 365 Cust Svc SLng SA UCAL</t>
  </si>
  <si>
    <t>EMT-01236</t>
  </si>
  <si>
    <t>Dynamics 365 Cust Svc SLng SASU D365 TMembers DCAL</t>
  </si>
  <si>
    <t>EMT-01237</t>
  </si>
  <si>
    <t>Dynamics 365 Cust Svc SLng SASU D365 TMembers UCAL</t>
  </si>
  <si>
    <t>ENJ-01269</t>
  </si>
  <si>
    <t>Dynamics 365 Sales SLng LSA DCAL</t>
  </si>
  <si>
    <t>ENJ-01270</t>
  </si>
  <si>
    <t>Dynamics 365 Sales SLng LSA UCAL</t>
  </si>
  <si>
    <t>ENJ-01271</t>
  </si>
  <si>
    <t>Dynamics 365 Sales SLng SA DCAL</t>
  </si>
  <si>
    <t>ENJ-01272</t>
  </si>
  <si>
    <t>Dynamics 365 Sales SLng SA UCAL</t>
  </si>
  <si>
    <t>ENJ-01273</t>
  </si>
  <si>
    <t>Dynamics 365 Sales SLng SASU D365 TMembers DCAL</t>
  </si>
  <si>
    <t>ENJ-01274</t>
  </si>
  <si>
    <t>Dynamics 365 Sales SLng SASU D365 TMembers UCAL</t>
  </si>
  <si>
    <t>EMJ-00878</t>
  </si>
  <si>
    <t>Dynamics 365 Team Members SLng LSA DCAL</t>
  </si>
  <si>
    <t>EMJ-00879</t>
  </si>
  <si>
    <t>Dynamics 365 Team Members SLng LSA UCAL</t>
  </si>
  <si>
    <t>EMJ-00880</t>
  </si>
  <si>
    <t>Dynamics 365 Team Members SLng SA DCAL</t>
  </si>
  <si>
    <t>EMJ-00881</t>
  </si>
  <si>
    <t>Dynamics 365 Team Members SLng SA UCAL</t>
  </si>
  <si>
    <t>76A-00175</t>
  </si>
  <si>
    <t>ECAL SLng LSA Device CAL with Services</t>
  </si>
  <si>
    <t>76A-00182</t>
  </si>
  <si>
    <t>ECAL SLng LSA User CAL with Services</t>
  </si>
  <si>
    <t>76A-00189</t>
  </si>
  <si>
    <t>ECAL SLng SA Device CAL with Services</t>
  </si>
  <si>
    <t>76A-00196</t>
  </si>
  <si>
    <t>ECAL SLng SA User CAL with Services</t>
  </si>
  <si>
    <t>76A-00219</t>
  </si>
  <si>
    <t>ECAL SLng SASU CCAL Device CAL with Services</t>
  </si>
  <si>
    <t>76A-00230</t>
  </si>
  <si>
    <t>ECAL SLng SASU CCAL User CAL with Services</t>
  </si>
  <si>
    <t>J5A-00012</t>
  </si>
  <si>
    <t>Endpoint Configuration Manager ALng LSA Stu Per User</t>
  </si>
  <si>
    <t>J5A-00011</t>
  </si>
  <si>
    <t>Endpoint Configuration Manager ALng SA Stu Per User</t>
  </si>
  <si>
    <t>J5A-00172</t>
  </si>
  <si>
    <t>Endpoint Configuration Manager SLng LSA Per OSE</t>
  </si>
  <si>
    <t>J5A-00030</t>
  </si>
  <si>
    <t>Endpoint Configuration Manager SLng LSA Per User</t>
  </si>
  <si>
    <t>J5A-00179</t>
  </si>
  <si>
    <t>Endpoint Configuration Manager SLng SA Per OSE</t>
  </si>
  <si>
    <t>J5A-00029</t>
  </si>
  <si>
    <t>Endpoint Configuration Manager SLng SA Per User</t>
  </si>
  <si>
    <t>6QV-00004</t>
  </si>
  <si>
    <t>Enterprise CAL Services Edu SLng Sub Per User</t>
  </si>
  <si>
    <t>065-08773</t>
  </si>
  <si>
    <t>Excel 2021 SLng LTSC</t>
  </si>
  <si>
    <t>D46-01175</t>
  </si>
  <si>
    <t>Excel Mac 2021 SLng LTSC</t>
  </si>
  <si>
    <t>D46-00225</t>
  </si>
  <si>
    <t>Excel Mac SLng LSA</t>
  </si>
  <si>
    <t>D46-00255</t>
  </si>
  <si>
    <t>Excel Mac SLng SA</t>
  </si>
  <si>
    <t>065-03452</t>
  </si>
  <si>
    <t>Excel SLng LSA</t>
  </si>
  <si>
    <t>065-03516</t>
  </si>
  <si>
    <t>Excel SLng SA</t>
  </si>
  <si>
    <t>PGI-00904</t>
  </si>
  <si>
    <t>Exchange Ent CAL 2019 SLng Device CAL w/o Services</t>
  </si>
  <si>
    <t>PGI-00905</t>
  </si>
  <si>
    <t>Exchange Ent CAL 2019 SLng User CAL w/o Services</t>
  </si>
  <si>
    <t>PGI-00279</t>
  </si>
  <si>
    <t>Exchange Ent CAL SLng LSA Device CAL with Services</t>
  </si>
  <si>
    <t>PGI-00280</t>
  </si>
  <si>
    <t>Exchange Ent CAL SLng LSA User CAL with Services</t>
  </si>
  <si>
    <t>PGI-00281</t>
  </si>
  <si>
    <t>Exchange Ent CAL SLng SA Device CAL with Services</t>
  </si>
  <si>
    <t>PGI-00282</t>
  </si>
  <si>
    <t>Exchange Ent CAL SLng SA User CAL with Services</t>
  </si>
  <si>
    <t>6MV-00004</t>
  </si>
  <si>
    <t>Exchange Enterprise CAL Service Edu SLng Sub Per User</t>
  </si>
  <si>
    <t>395-04617</t>
  </si>
  <si>
    <t>Exchange Server Ent 2019 SLng</t>
  </si>
  <si>
    <t>395-02406</t>
  </si>
  <si>
    <t>Exchange Server Ent SLng LSA</t>
  </si>
  <si>
    <t>395-02505</t>
  </si>
  <si>
    <t>Exchange Server Ent SLng SA</t>
  </si>
  <si>
    <t>395-03042</t>
  </si>
  <si>
    <t>Exchange Server Ent SLng SASU Exchange Server Std</t>
  </si>
  <si>
    <t>312-04418</t>
  </si>
  <si>
    <t>Exchange Server Standard 2019 SLng</t>
  </si>
  <si>
    <t>312-02176</t>
  </si>
  <si>
    <t>Exchange Server Standard SLng LSA</t>
  </si>
  <si>
    <t>312-02250</t>
  </si>
  <si>
    <t>Exchange Server Standard SLng SA</t>
  </si>
  <si>
    <t>381-04517</t>
  </si>
  <si>
    <t>Exchange Standard CAL 2019 SLng Device CAL</t>
  </si>
  <si>
    <t>381-04518</t>
  </si>
  <si>
    <t>Exchange Standard CAL 2019 SLng User CAL</t>
  </si>
  <si>
    <t>381-02060</t>
  </si>
  <si>
    <t>Exchange Standard CAL ALng LSA Stu Device CAL</t>
  </si>
  <si>
    <t>381-02061</t>
  </si>
  <si>
    <t>Exchange Standard CAL ALng LSA Stu User CAL</t>
  </si>
  <si>
    <t>381-02058</t>
  </si>
  <si>
    <t>Exchange Standard CAL ALng SA Stu Device CAL</t>
  </si>
  <si>
    <t>381-02059</t>
  </si>
  <si>
    <t>Exchange Standard CAL ALng SA Stu User CAL</t>
  </si>
  <si>
    <t>381-01603</t>
  </si>
  <si>
    <t>Exchange Standard CAL SLng LSA Device CAL</t>
  </si>
  <si>
    <t>394-00529</t>
  </si>
  <si>
    <t>Exchange Standard CAL SLng LSA User CAL</t>
  </si>
  <si>
    <t>381-01615</t>
  </si>
  <si>
    <t>Exchange Standard CAL SLng SA Device CAL</t>
  </si>
  <si>
    <t>394-00559</t>
  </si>
  <si>
    <t>Exchange Standard CAL SLng SA User CAL</t>
  </si>
  <si>
    <t>7VC-00140</t>
  </si>
  <si>
    <t>Forefront Identity Manager SLng LSA Live Edition</t>
  </si>
  <si>
    <t>7VC-00141</t>
  </si>
  <si>
    <t>Forefront Identity Manager SLng SA Live Edition</t>
  </si>
  <si>
    <t>NK7-00063</t>
  </si>
  <si>
    <t>Identity Manager CAL 2016 SLng User CAL</t>
  </si>
  <si>
    <t>NK7-00061</t>
  </si>
  <si>
    <t>Identity Manager CAL SLng LSA User CAL</t>
  </si>
  <si>
    <t>NK7-00062</t>
  </si>
  <si>
    <t>Identity Manager CAL SLng SA User CAL</t>
  </si>
  <si>
    <t>PL7-00057</t>
  </si>
  <si>
    <t>Identity Manager External Connector 2016 SLng</t>
  </si>
  <si>
    <t>PL7-00055</t>
  </si>
  <si>
    <t>Identity Manager External Connector SLng LSA</t>
  </si>
  <si>
    <t>PL7-00056</t>
  </si>
  <si>
    <t>Identity Manager External Connector SLng SA</t>
  </si>
  <si>
    <t>5HK-00245</t>
  </si>
  <si>
    <t>Lync Mac 2011 SLng</t>
  </si>
  <si>
    <t>5HK-00243</t>
  </si>
  <si>
    <t>Lync Mac SLng LSA</t>
  </si>
  <si>
    <t>5HK-00244</t>
  </si>
  <si>
    <t>Lync Mac SLng SA</t>
  </si>
  <si>
    <t>V7U-00033</t>
  </si>
  <si>
    <t>Mobile Asset Mgmt SLng Sub Europe Routing Per Asset Add-on</t>
  </si>
  <si>
    <t>V7U-00049</t>
  </si>
  <si>
    <t>Mobile Asset Mgmt SLng Sub Europe w/o Routing Per Asset Add-on</t>
  </si>
  <si>
    <t>V7U-00025</t>
  </si>
  <si>
    <t>Mobile Asset Mgmt SLng Sub NA Routing Per Asset Add-on</t>
  </si>
  <si>
    <t>V7U-00041</t>
  </si>
  <si>
    <t>Mobile Asset Mgmt SLng Sub NA w/o Routing Per Asset Add-on</t>
  </si>
  <si>
    <t>V7U-00007</t>
  </si>
  <si>
    <t>Mobile Asset Mgmt SLng Sub Platform Services</t>
  </si>
  <si>
    <t>V7U-00017</t>
  </si>
  <si>
    <t>Mobile Asset Mgmt SLng Sub ROW Routing Per Asset</t>
  </si>
  <si>
    <t>V7U-00057</t>
  </si>
  <si>
    <t>Mobile Asset Mgmt SLng Sub ROW w/o Routing Per Asset Add-on</t>
  </si>
  <si>
    <t>9ST-00096</t>
  </si>
  <si>
    <t>Office Audit &amp; Control Management 2013 SLng</t>
  </si>
  <si>
    <t>9ST-00094</t>
  </si>
  <si>
    <t>Office Audit &amp; Control Management SLng LSA</t>
  </si>
  <si>
    <t>9ST-00095</t>
  </si>
  <si>
    <t>Office Audit &amp; Control Management SLng SA</t>
  </si>
  <si>
    <t>D9U-00066</t>
  </si>
  <si>
    <t>Office Home &amp; Student RT 2013 SLng</t>
  </si>
  <si>
    <t>3YF-00730</t>
  </si>
  <si>
    <t>Office Mac Standard 2021 SLng LTSC</t>
  </si>
  <si>
    <t>3YF-00301</t>
  </si>
  <si>
    <t>Office Mac Standard SLng LSA</t>
  </si>
  <si>
    <t>3YF-00302</t>
  </si>
  <si>
    <t>Office Mac Standard SLng SA</t>
  </si>
  <si>
    <t>79H-00467</t>
  </si>
  <si>
    <t>Office Multi Language Pack 2013 SLng</t>
  </si>
  <si>
    <t>79P-05855</t>
  </si>
  <si>
    <t>Office Professional Plus 2021 SLng LTSC</t>
  </si>
  <si>
    <t>269-05557</t>
  </si>
  <si>
    <t>Office Professional Plus SLng LSA</t>
  </si>
  <si>
    <t>269-05708</t>
  </si>
  <si>
    <t>Office Professional Plus SLng SA</t>
  </si>
  <si>
    <t>269-07501</t>
  </si>
  <si>
    <t>Office Professional Plus SLng SASU Office Standard</t>
  </si>
  <si>
    <t>021-10695</t>
  </si>
  <si>
    <t>Office Standard 2021 SLng LTSC</t>
  </si>
  <si>
    <t>021-05339</t>
  </si>
  <si>
    <t>Office Standard SLng LSA</t>
  </si>
  <si>
    <t>021-05471</t>
  </si>
  <si>
    <t>Office Standard SLng SA</t>
  </si>
  <si>
    <t>543-06695</t>
  </si>
  <si>
    <t>Outlook 2021 SLng LTSC</t>
  </si>
  <si>
    <t>36F-00545</t>
  </si>
  <si>
    <t>Outlook Mac 2021 SLng LTSC</t>
  </si>
  <si>
    <t>36F-00249</t>
  </si>
  <si>
    <t>Outlook Mac SLng LSA</t>
  </si>
  <si>
    <t>36F-00250</t>
  </si>
  <si>
    <t>Outlook Mac SLng SA</t>
  </si>
  <si>
    <t>543-01390</t>
  </si>
  <si>
    <t>Outlook SLng LSA</t>
  </si>
  <si>
    <t>543-01458</t>
  </si>
  <si>
    <t>Outlook SLng SA</t>
  </si>
  <si>
    <t>079-06844</t>
  </si>
  <si>
    <t>PowerPoint 2021 SLng LTSC</t>
  </si>
  <si>
    <t>D47-00994</t>
  </si>
  <si>
    <t>PowerPoint Mac 2021 SLng LTSC</t>
  </si>
  <si>
    <t>D47-00165</t>
  </si>
  <si>
    <t>PowerPoint Mac SLng LSA</t>
  </si>
  <si>
    <t>D47-00185</t>
  </si>
  <si>
    <t>PowerPoint Mac SLng SA</t>
  </si>
  <si>
    <t>079-01662</t>
  </si>
  <si>
    <t>PowerPoint SLng LSA</t>
  </si>
  <si>
    <t>079-01695</t>
  </si>
  <si>
    <t>PowerPoint SLng SA</t>
  </si>
  <si>
    <t>H30-05987</t>
  </si>
  <si>
    <t>Project Professional 2021 ALng 1 Server CAL</t>
  </si>
  <si>
    <t>H30-05986</t>
  </si>
  <si>
    <t>Project Professional 2021 SLng 1 Server CAL</t>
  </si>
  <si>
    <t>H30-00255</t>
  </si>
  <si>
    <t>Project Professional SLng LSA 1 Server CAL</t>
  </si>
  <si>
    <t>H30-00256</t>
  </si>
  <si>
    <t>Project Professional SLng SA 1 Server CAL</t>
  </si>
  <si>
    <t>H30-00912</t>
  </si>
  <si>
    <t>Project Professional SLng SASU Project Standard 1 Server CAL</t>
  </si>
  <si>
    <t>H22-02802</t>
  </si>
  <si>
    <t>Project Server 2019 SLng</t>
  </si>
  <si>
    <t>H21-03584</t>
  </si>
  <si>
    <t>Project Server CAL 2019 SLng Device CAL</t>
  </si>
  <si>
    <t>H21-03585</t>
  </si>
  <si>
    <t>Project Server CAL 2019 SLng User CAL</t>
  </si>
  <si>
    <t>H21-00413</t>
  </si>
  <si>
    <t>Project Server CAL SLng LSA Device CAL</t>
  </si>
  <si>
    <t>H21-00597</t>
  </si>
  <si>
    <t>Project Server CAL SLng LSA User CAL</t>
  </si>
  <si>
    <t>H21-00414</t>
  </si>
  <si>
    <t>Project Server CAL SLng SA Device CAL</t>
  </si>
  <si>
    <t>H21-00592</t>
  </si>
  <si>
    <t>Project Server CAL SLng SA User CAL</t>
  </si>
  <si>
    <t>H22-00489</t>
  </si>
  <si>
    <t>Project Server SLng LSA</t>
  </si>
  <si>
    <t>H22-00462</t>
  </si>
  <si>
    <t>Project Server SLng SA</t>
  </si>
  <si>
    <t>076-05948</t>
  </si>
  <si>
    <t>Project Standard 2021 SLng</t>
  </si>
  <si>
    <t>076-01810</t>
  </si>
  <si>
    <t>Project Standard SLng LSA</t>
  </si>
  <si>
    <t>076-01920</t>
  </si>
  <si>
    <t>Project Standard SLng SA</t>
  </si>
  <si>
    <t>164-07929</t>
  </si>
  <si>
    <t>Publisher 2021 SLng LTSC</t>
  </si>
  <si>
    <t>164-02412</t>
  </si>
  <si>
    <t>Publisher SLng LSA</t>
  </si>
  <si>
    <t>164-02441</t>
  </si>
  <si>
    <t>Publisher SLng SA</t>
  </si>
  <si>
    <t>6YH-01196</t>
  </si>
  <si>
    <t>SfB 2019 SLng</t>
  </si>
  <si>
    <t>5HU-00423</t>
  </si>
  <si>
    <t>SfB Server 2019 SLng</t>
  </si>
  <si>
    <t>7AH-00764</t>
  </si>
  <si>
    <t>SfB Server Enterprise CAL 2019 SLng Device CAL</t>
  </si>
  <si>
    <t>7AH-00765</t>
  </si>
  <si>
    <t>SfB Server Enterprise CAL 2019 SLng User CAL</t>
  </si>
  <si>
    <t>7AH-00319</t>
  </si>
  <si>
    <t>SfB Server Enterprise CAL SLng LSA Device CAL</t>
  </si>
  <si>
    <t>7AH-00320</t>
  </si>
  <si>
    <t>SfB Server Enterprise CAL SLng LSA User CAL</t>
  </si>
  <si>
    <t>7AH-00321</t>
  </si>
  <si>
    <t>SfB Server Enterprise CAL SLng SA Device CAL</t>
  </si>
  <si>
    <t>7AH-00322</t>
  </si>
  <si>
    <t>SfB Server Enterprise CAL SLng SA User CAL</t>
  </si>
  <si>
    <t>YEG-01697</t>
  </si>
  <si>
    <t>SfB Server Plus CAL 2019 SLng Device CAL</t>
  </si>
  <si>
    <t>YEG-01698</t>
  </si>
  <si>
    <t>SfB Server Plus CAL 2019 SLng User CAL</t>
  </si>
  <si>
    <t>YEG-00419</t>
  </si>
  <si>
    <t>SfB Server Plus CAL SLng LSA Device CAL</t>
  </si>
  <si>
    <t>YEG-00643</t>
  </si>
  <si>
    <t>SfB Server Plus CAL SLng LSA for ECAL Device CAL</t>
  </si>
  <si>
    <t>YEG-00644</t>
  </si>
  <si>
    <t>SfB Server Plus CAL SLng LSA for ECAL User CAL</t>
  </si>
  <si>
    <t>YEG-00420</t>
  </si>
  <si>
    <t>SfB Server Plus CAL SLng LSA User CAL</t>
  </si>
  <si>
    <t>YEG-00421</t>
  </si>
  <si>
    <t>SfB Server Plus CAL SLng SA Device CAL</t>
  </si>
  <si>
    <t>YEG-00645</t>
  </si>
  <si>
    <t>SfB Server Plus CAL SLng SA for ECAL Device CAL</t>
  </si>
  <si>
    <t>YEG-00646</t>
  </si>
  <si>
    <t>SfB Server Plus CAL SLng SA for ECAL User CAL</t>
  </si>
  <si>
    <t>YEG-00422</t>
  </si>
  <si>
    <t>SfB Server Plus CAL SLng SA User CAL</t>
  </si>
  <si>
    <t>5HU-00224</t>
  </si>
  <si>
    <t>SfB Server SLng LSA</t>
  </si>
  <si>
    <t>5HU-00235</t>
  </si>
  <si>
    <t>SfB Server SLng SA</t>
  </si>
  <si>
    <t>6ZH-00757</t>
  </si>
  <si>
    <t>SfB Server Standard CAL 2019 SLng Device CAL</t>
  </si>
  <si>
    <t>6ZH-00758</t>
  </si>
  <si>
    <t>SfB Server Standard CAL 2019 SLng User CAL</t>
  </si>
  <si>
    <t>6ZH-00413</t>
  </si>
  <si>
    <t>SfB Server Standard CAL SLng LSA Device CAL</t>
  </si>
  <si>
    <t>6ZH-00414</t>
  </si>
  <si>
    <t>SfB Server Standard CAL SLng LSA User CAL</t>
  </si>
  <si>
    <t>6ZH-00415</t>
  </si>
  <si>
    <t>SfB Server Standard CAL SLng SA Device CAL</t>
  </si>
  <si>
    <t>6ZH-00416</t>
  </si>
  <si>
    <t>SfB Server Standard CAL SLng SA User CAL</t>
  </si>
  <si>
    <t>6YH-00593</t>
  </si>
  <si>
    <t>SfB SLng LSA</t>
  </si>
  <si>
    <t>6YH-00594</t>
  </si>
  <si>
    <t>SfB SLng SA</t>
  </si>
  <si>
    <t>76N-03879</t>
  </si>
  <si>
    <t>SharePoint Enterprise CAL 2019 SLng Device CAL</t>
  </si>
  <si>
    <t>76N-03880</t>
  </si>
  <si>
    <t>SharePoint Enterprise CAL 2019 SLng User CAL</t>
  </si>
  <si>
    <t>76N-02357</t>
  </si>
  <si>
    <t>SharePoint Enterprise CAL SLng LSA Device CAL</t>
  </si>
  <si>
    <t>76N-02439</t>
  </si>
  <si>
    <t>SharePoint Enterprise CAL SLng LSA User CAL</t>
  </si>
  <si>
    <t>76N-02480</t>
  </si>
  <si>
    <t>SharePoint Enterprise CAL SLng SA Device CAL</t>
  </si>
  <si>
    <t>76N-02562</t>
  </si>
  <si>
    <t>SharePoint Enterprise CAL SLng SA User CAL</t>
  </si>
  <si>
    <t>76P-02045</t>
  </si>
  <si>
    <t>SharePoint Server 2019 SLng</t>
  </si>
  <si>
    <t>H04-00231</t>
  </si>
  <si>
    <t>SharePoint Server SLng LSA</t>
  </si>
  <si>
    <t>H04-00269</t>
  </si>
  <si>
    <t>SharePoint Server SLng SA</t>
  </si>
  <si>
    <t>76M-01716</t>
  </si>
  <si>
    <t>SharePoint Standard CAL 2019 SLng Device CAL</t>
  </si>
  <si>
    <t>76M-01717</t>
  </si>
  <si>
    <t>SharePoint Standard CAL 2019 SLng User CAL</t>
  </si>
  <si>
    <t>H05-01494</t>
  </si>
  <si>
    <t>SharePoint Standard CAL ALng LSA Student Device CAL</t>
  </si>
  <si>
    <t>H05-01495</t>
  </si>
  <si>
    <t>SharePoint Standard CAL ALng LSA Student User CAL</t>
  </si>
  <si>
    <t>H05-01492</t>
  </si>
  <si>
    <t>SharePoint Standard CAL ALng SA Student Device CAL</t>
  </si>
  <si>
    <t>H05-01493</t>
  </si>
  <si>
    <t>SharePoint Standard CAL ALng SA Student User CAL</t>
  </si>
  <si>
    <t>H05-00175</t>
  </si>
  <si>
    <t>SharePoint Standard CAL SLng LSA Device CAL</t>
  </si>
  <si>
    <t>H05-00445</t>
  </si>
  <si>
    <t>SharePoint Standard CAL SLng LSA User CAL</t>
  </si>
  <si>
    <t>H05-00214</t>
  </si>
  <si>
    <t>SharePoint Standard CAL SLng SA Device CAL</t>
  </si>
  <si>
    <t>H05-00440</t>
  </si>
  <si>
    <t>SharePoint Standard CAL SLng SA User CAL</t>
  </si>
  <si>
    <t>359-06895</t>
  </si>
  <si>
    <t>SQL CAL 2019 SLng Device CAL</t>
  </si>
  <si>
    <t>359-06896</t>
  </si>
  <si>
    <t>SQL CAL 2019 SLng User CAL</t>
  </si>
  <si>
    <t>359-00769</t>
  </si>
  <si>
    <t>SQL CAL SLng LSA Device CAL</t>
  </si>
  <si>
    <t>359-00993</t>
  </si>
  <si>
    <t>SQL CAL SLng LSA User CAL</t>
  </si>
  <si>
    <t>359-00800</t>
  </si>
  <si>
    <t>SQL CAL SLng SA Device CAL</t>
  </si>
  <si>
    <t>359-01014</t>
  </si>
  <si>
    <t>SQL CAL SLng SA User CAL</t>
  </si>
  <si>
    <t>7JQ-01631</t>
  </si>
  <si>
    <t>SQL Server Enterprise Core 2019 SLng 2L</t>
  </si>
  <si>
    <t>7JQ-00353</t>
  </si>
  <si>
    <t>SQL Server Enterprise Core SLng LSA 2L</t>
  </si>
  <si>
    <t>7JQ-00355</t>
  </si>
  <si>
    <t>SQL Server Enterprise Core SLng SA 2L</t>
  </si>
  <si>
    <t>7JQ-00451</t>
  </si>
  <si>
    <t>SQL Server Enterprise Core SLng SASU 2L SQL Svr Std</t>
  </si>
  <si>
    <t>810-04862</t>
  </si>
  <si>
    <t>SQL Server Enterprise SLng SA</t>
  </si>
  <si>
    <t>228-11492</t>
  </si>
  <si>
    <t>SQL Server Standard 2019 SLng</t>
  </si>
  <si>
    <t>7NQ-01588</t>
  </si>
  <si>
    <t>SQL Server Standard Core 2019 SLng 2L</t>
  </si>
  <si>
    <t>7NQ-00300</t>
  </si>
  <si>
    <t>SQL Server Standard Core SLng LSA 2L</t>
  </si>
  <si>
    <t>7NQ-00301</t>
  </si>
  <si>
    <t>SQL Server Standard Core SLng SA 2L</t>
  </si>
  <si>
    <t>228-04538</t>
  </si>
  <si>
    <t>SQL Server Standard SLng LSA</t>
  </si>
  <si>
    <t>228-04529</t>
  </si>
  <si>
    <t>SQL Server Standard SLng SA</t>
  </si>
  <si>
    <t>9EP-00193</t>
  </si>
  <si>
    <t>System Center DC Core SLng LSA 16L</t>
  </si>
  <si>
    <t>9EP-00197</t>
  </si>
  <si>
    <t>System Center DC Core SLng LSA 2L</t>
  </si>
  <si>
    <t>9EP-00194</t>
  </si>
  <si>
    <t>System Center DC Core SLng SA 16L</t>
  </si>
  <si>
    <t>9EP-00198</t>
  </si>
  <si>
    <t>System Center DC Core SLng SA 2L</t>
  </si>
  <si>
    <t>9EP-00195</t>
  </si>
  <si>
    <t>System Center DC Core SLng SASU 16L Sys Ctr Std</t>
  </si>
  <si>
    <t>9EP-00199</t>
  </si>
  <si>
    <t>System Center DC Core SLng SASU 2L Sys Ctr Std</t>
  </si>
  <si>
    <t>T6L-00318</t>
  </si>
  <si>
    <t>System Center DC SLng SASU Sys Ctr Std 2 Processor</t>
  </si>
  <si>
    <t>TSC-00391</t>
  </si>
  <si>
    <t>System Center DPM SLng LSA Per OSE</t>
  </si>
  <si>
    <t>TSC-00985</t>
  </si>
  <si>
    <t>System Center DPM SLng LSA Per User</t>
  </si>
  <si>
    <t>TSC-00393</t>
  </si>
  <si>
    <t>System Center DPM SLng SA Per OSE</t>
  </si>
  <si>
    <t>TSC-00986</t>
  </si>
  <si>
    <t>System Center DPM SLng SA Per User</t>
  </si>
  <si>
    <t>M3J-00102</t>
  </si>
  <si>
    <t>System Center Endpoint Protection SLng Sub Per Device</t>
  </si>
  <si>
    <t>M3J-00103</t>
  </si>
  <si>
    <t>System Center Endpoint Protection SLng Sub Per User</t>
  </si>
  <si>
    <t>9TX-00632</t>
  </si>
  <si>
    <t>System Center Operations Manager SLng LSA Per OSE</t>
  </si>
  <si>
    <t>9TX-00123</t>
  </si>
  <si>
    <t>System Center Operations Manager SLng LSA Per User</t>
  </si>
  <si>
    <t>9TX-00626</t>
  </si>
  <si>
    <t>System Center Operations Manager SLng SA Per OSE</t>
  </si>
  <si>
    <t>9TX-00138</t>
  </si>
  <si>
    <t>System Center Operations Manager SLng SA Per User</t>
  </si>
  <si>
    <t>3ZK-00187</t>
  </si>
  <si>
    <t>System Center Orchestrator SLng LSA Per OSE</t>
  </si>
  <si>
    <t>3ZK-00188</t>
  </si>
  <si>
    <t>System Center Orchestrator SLng LSA Per User</t>
  </si>
  <si>
    <t>3ZK-00189</t>
  </si>
  <si>
    <t>System Center Orchestrator SLng SA Per OSE</t>
  </si>
  <si>
    <t>3ZK-00190</t>
  </si>
  <si>
    <t>System Center Orchestrator SLng SA Per User</t>
  </si>
  <si>
    <t>3ND-00547</t>
  </si>
  <si>
    <t>System Center Service Manager SLng LSA Per OSE</t>
  </si>
  <si>
    <t>3ND-00548</t>
  </si>
  <si>
    <t>System Center Service Manager SLng LSA Per User</t>
  </si>
  <si>
    <t>3ND-00549</t>
  </si>
  <si>
    <t>System Center Service Manager SLng SA Per OSE</t>
  </si>
  <si>
    <t>3ND-00550</t>
  </si>
  <si>
    <t>System Center Service Manager SLng SA Per User</t>
  </si>
  <si>
    <t>9EN-00187</t>
  </si>
  <si>
    <t>System Center Standard Core SLng LSA 16L</t>
  </si>
  <si>
    <t>9EN-00190</t>
  </si>
  <si>
    <t>System Center Standard Core SLng LSA 2L</t>
  </si>
  <si>
    <t>9EN-00188</t>
  </si>
  <si>
    <t>System Center Standard Core SLng SA 16L</t>
  </si>
  <si>
    <t>9EN-00191</t>
  </si>
  <si>
    <t>System Center Standard Core SLng SA 2L</t>
  </si>
  <si>
    <t>E9R-00011</t>
  </si>
  <si>
    <t>VDI Suite with MDOP SLng Sub Per Device</t>
  </si>
  <si>
    <t>F2R-00011</t>
  </si>
  <si>
    <t>VDI Suite without MDOP SLng Sub Per Device</t>
  </si>
  <si>
    <t>D87-07659</t>
  </si>
  <si>
    <t>Visio Professional 2021 ALng LTSC</t>
  </si>
  <si>
    <t>D87-07657</t>
  </si>
  <si>
    <t>Visio Professional 2021 SLng LTSC</t>
  </si>
  <si>
    <t>D87-01099</t>
  </si>
  <si>
    <t>Visio Professional SLng LSA</t>
  </si>
  <si>
    <t>D87-01158</t>
  </si>
  <si>
    <t>Visio Professional SLng SA</t>
  </si>
  <si>
    <t>D87-02231</t>
  </si>
  <si>
    <t>Visio Professional SLng SASU Visio Standard</t>
  </si>
  <si>
    <t>D86-05988</t>
  </si>
  <si>
    <t>Visio Standard 2021 SLng LTSC</t>
  </si>
  <si>
    <t>D86-01240</t>
  </si>
  <si>
    <t>Visio Standard SLng LSA</t>
  </si>
  <si>
    <t>D86-01252</t>
  </si>
  <si>
    <t>Visio Standard SLng SA</t>
  </si>
  <si>
    <t>MX3-00115</t>
  </si>
  <si>
    <t>Visual Studio Ent MSDN ALng LSA</t>
  </si>
  <si>
    <t>MX3-00117</t>
  </si>
  <si>
    <t>Visual Studio Ent MSDN ALng SA</t>
  </si>
  <si>
    <t>MX3-00118</t>
  </si>
  <si>
    <t>Visual Studio Ent MSDN ALng SASU VS Pro w/MSDN</t>
  </si>
  <si>
    <t>MX3-00119</t>
  </si>
  <si>
    <t>Visual Studio Ent MSDN ALng SASU VS Test Pro w/MSDN</t>
  </si>
  <si>
    <t>C5E-01413</t>
  </si>
  <si>
    <t>Visual Studio Pro 2022 ALng</t>
  </si>
  <si>
    <t>C5E-01412</t>
  </si>
  <si>
    <t>Visual Studio Pro 2022 SLng</t>
  </si>
  <si>
    <t>77D-00110</t>
  </si>
  <si>
    <t>Visual Studio Pro MSDN ALng LSA</t>
  </si>
  <si>
    <t>77D-00111</t>
  </si>
  <si>
    <t>Visual Studio Pro MSDN ALng SA</t>
  </si>
  <si>
    <t>L5D-00161</t>
  </si>
  <si>
    <t>Visual Studio Test Pro MSDN ALng LSA</t>
  </si>
  <si>
    <t>L5D-00162</t>
  </si>
  <si>
    <t>Visual Studio Test Pro MSDN ALng SA</t>
  </si>
  <si>
    <t>KW5-00353</t>
  </si>
  <si>
    <t>Win Device Edu SLng SA Pre 2017 EES</t>
  </si>
  <si>
    <t>KW5-00355</t>
  </si>
  <si>
    <t>Win Device Edu SLng Upgrade SA</t>
  </si>
  <si>
    <t>AAA-10743</t>
  </si>
  <si>
    <t>Win E3 AO Win Enterprise Device SLng Sub</t>
  </si>
  <si>
    <t>AAA-10765</t>
  </si>
  <si>
    <t>Win E3 FSA SLng Sub Per User</t>
  </si>
  <si>
    <t>AAA-10786</t>
  </si>
  <si>
    <t>Win E3 SLng Sub MVL Per User</t>
  </si>
  <si>
    <t>7F4-00001</t>
  </si>
  <si>
    <t>Win E3 VDA SLng Sub Per User</t>
  </si>
  <si>
    <t>AAA-43266</t>
  </si>
  <si>
    <t>Win E3 VDA SU Win VDA SLng</t>
  </si>
  <si>
    <t>V7J-01081</t>
  </si>
  <si>
    <t>Win MultiPoint Server Premium 2016 SLng</t>
  </si>
  <si>
    <t>V7J-00449</t>
  </si>
  <si>
    <t>Win MultiPoint Server Premium SLng LSA</t>
  </si>
  <si>
    <t>V7J-00450</t>
  </si>
  <si>
    <t>Win MultiPoint Server Premium SLng SA</t>
  </si>
  <si>
    <t>KMB-00006</t>
  </si>
  <si>
    <t>Win Pro VL Upgrade 11 SLng Upgrade</t>
  </si>
  <si>
    <t>6VC-04396</t>
  </si>
  <si>
    <t>Win Remote Desktop Services CAL 2022 SLng DCAL</t>
  </si>
  <si>
    <t>6VC-04397</t>
  </si>
  <si>
    <t>Win Remote Desktop Services CAL 2022 SLng UCAL</t>
  </si>
  <si>
    <t>6VC-01287</t>
  </si>
  <si>
    <t>Win Remote Desktop Services CAL SLng LSA DCAL</t>
  </si>
  <si>
    <t>6VC-01288</t>
  </si>
  <si>
    <t>Win Remote Desktop Services CAL SLng LSA UCAL</t>
  </si>
  <si>
    <t>6VC-01289</t>
  </si>
  <si>
    <t>Win Remote Desktop Services CAL SLng SA DCAL</t>
  </si>
  <si>
    <t>6VC-01290</t>
  </si>
  <si>
    <t>Win Remote Desktop Services CAL SLng SA UCAL</t>
  </si>
  <si>
    <t>6XC-00516</t>
  </si>
  <si>
    <t>Win Remote Desktop Services Ext Con 2022 SLng</t>
  </si>
  <si>
    <t>6XC-00316</t>
  </si>
  <si>
    <t>Win Remote Desktop Services Ext Con SLng LSA</t>
  </si>
  <si>
    <t>6XC-00317</t>
  </si>
  <si>
    <t>Win Remote Desktop Services Ext Con SLng SA</t>
  </si>
  <si>
    <t>T98-03060</t>
  </si>
  <si>
    <t>Win Rights Management Svc CAL 2022 SLng DCAL</t>
  </si>
  <si>
    <t>T98-03061</t>
  </si>
  <si>
    <t>Win Rights Management Svc CAL 2022 SLng UCAL</t>
  </si>
  <si>
    <t>T98-00812</t>
  </si>
  <si>
    <t>Win Rights Management Svc CAL WinNT SLng LSA DCAL</t>
  </si>
  <si>
    <t>T98-00813</t>
  </si>
  <si>
    <t>Win Rights Management Svc CAL WinNT SLng LSA UCAL</t>
  </si>
  <si>
    <t>T98-00770</t>
  </si>
  <si>
    <t>Win Rights Management Svc CAL WinNT SLng SA DCAL</t>
  </si>
  <si>
    <t>T98-00771</t>
  </si>
  <si>
    <t>Win Rights Management Svc CAL WinNT SLng SA UCAL</t>
  </si>
  <si>
    <t>T99-01242</t>
  </si>
  <si>
    <t>Win Rights Management Svc Ext Con 2022 SLng</t>
  </si>
  <si>
    <t>T99-00381</t>
  </si>
  <si>
    <t>Win Rights Management Svc Ext Con WinNT SLng LSA</t>
  </si>
  <si>
    <t>T99-00382</t>
  </si>
  <si>
    <t>Win Rights Management Svc Ext Con WinNT SLng SA</t>
  </si>
  <si>
    <t>R18-06506</t>
  </si>
  <si>
    <t>Win Server CAL 2022 ALng Stu DCAL</t>
  </si>
  <si>
    <t>R18-06507</t>
  </si>
  <si>
    <t>Win Server CAL 2022 ALng Stu UCAL</t>
  </si>
  <si>
    <t>R18-06494</t>
  </si>
  <si>
    <t>Win Server CAL 2022 SLng DCAL</t>
  </si>
  <si>
    <t>R18-06495</t>
  </si>
  <si>
    <t>Win Server CAL 2022 SLng UCAL</t>
  </si>
  <si>
    <t>R18-01545</t>
  </si>
  <si>
    <t>Win Server CAL ALng LSA Stu DCAL</t>
  </si>
  <si>
    <t>R18-01546</t>
  </si>
  <si>
    <t>Win Server CAL ALng LSA Stu UCAL</t>
  </si>
  <si>
    <t>R18-01543</t>
  </si>
  <si>
    <t>Win Server CAL ALng SA Stu DCAL</t>
  </si>
  <si>
    <t>R18-01544</t>
  </si>
  <si>
    <t>Win Server CAL ALng SA Stu UCAL</t>
  </si>
  <si>
    <t>R18-00129</t>
  </si>
  <si>
    <t>Win Server CAL SLng LSA DCAL</t>
  </si>
  <si>
    <t>R18-00130</t>
  </si>
  <si>
    <t>Win Server CAL SLng LSA UCAL</t>
  </si>
  <si>
    <t>R18-00085</t>
  </si>
  <si>
    <t>Win Server CAL SLng SA DCAL</t>
  </si>
  <si>
    <t>R18-00086</t>
  </si>
  <si>
    <t>Win Server CAL SLng SA UCAL</t>
  </si>
  <si>
    <t>9EA-01290</t>
  </si>
  <si>
    <t>Win Server DC Core 2022 SLng 16L</t>
  </si>
  <si>
    <t>9EA-01291</t>
  </si>
  <si>
    <t>Win Server DC Core 2022 SLng 2L</t>
  </si>
  <si>
    <t>9EA-00263</t>
  </si>
  <si>
    <t>Win Server DC Core SLng LSA 16L</t>
  </si>
  <si>
    <t>9EA-00267</t>
  </si>
  <si>
    <t>Win Server DC Core SLng LSA 2L</t>
  </si>
  <si>
    <t>9EA-00264</t>
  </si>
  <si>
    <t>Win Server DC Core SLng SA 16L</t>
  </si>
  <si>
    <t>9EA-00268</t>
  </si>
  <si>
    <t>Win Server DC Core SLng SA 2L</t>
  </si>
  <si>
    <t>9EA-00265</t>
  </si>
  <si>
    <t>Win Server DC Core SLng SASU 16L Win Server Std</t>
  </si>
  <si>
    <t>9EA-00269</t>
  </si>
  <si>
    <t>Win Server DC Core SLng SASU 2L Win Server Std</t>
  </si>
  <si>
    <t>P71-07305</t>
  </si>
  <si>
    <t>Win Server DC SLng SASU Win Server Std 2 Processor</t>
  </si>
  <si>
    <t>R39-01306</t>
  </si>
  <si>
    <t>Win Server External Connector 2022 SLng</t>
  </si>
  <si>
    <t>R39-00380</t>
  </si>
  <si>
    <t>Win Server External Connector SLng LSA</t>
  </si>
  <si>
    <t>R39-00404</t>
  </si>
  <si>
    <t>Win Server External Connector SLng SA</t>
  </si>
  <si>
    <t>9EM-00831</t>
  </si>
  <si>
    <t>Win Server Standard Core 2022 SLng 16L</t>
  </si>
  <si>
    <t>9EM-00832</t>
  </si>
  <si>
    <t>Win Server Standard Core 2022 SLng 2L</t>
  </si>
  <si>
    <t>9EM-00259</t>
  </si>
  <si>
    <t>Win Server Standard Core SLng LSA 16L</t>
  </si>
  <si>
    <t>9EM-00262</t>
  </si>
  <si>
    <t>Win Server Standard Core SLng LSA 2L</t>
  </si>
  <si>
    <t>9EM-00260</t>
  </si>
  <si>
    <t>Win Server Standard Core SLng SA 16L</t>
  </si>
  <si>
    <t>9EM-00263</t>
  </si>
  <si>
    <t>Win Server Standard Core SLng SA 2L</t>
  </si>
  <si>
    <t>4ZF-00030</t>
  </si>
  <si>
    <t>Win VDA Device SLng Sub Per Device</t>
  </si>
  <si>
    <t>059-09277</t>
  </si>
  <si>
    <t>Word 2021 SLng LTSC</t>
  </si>
  <si>
    <t>D48-01335</t>
  </si>
  <si>
    <t>Word Mac 2021 SLng LTSC</t>
  </si>
  <si>
    <t>D48-00294</t>
  </si>
  <si>
    <t>Word Mac SLng LSA</t>
  </si>
  <si>
    <t>D48-00317</t>
  </si>
  <si>
    <t>Word Mac SLng SA</t>
  </si>
  <si>
    <t>059-03715</t>
  </si>
  <si>
    <t>Word SLng LSA</t>
  </si>
  <si>
    <t>059-03789</t>
  </si>
  <si>
    <t>Word SLng SA</t>
  </si>
  <si>
    <t>Part Number2</t>
  </si>
  <si>
    <t>…….......……………………</t>
  </si>
  <si>
    <t>pieczęć firmowa Wykonawcy</t>
  </si>
  <si>
    <t>FORMULARZ CENOWY</t>
  </si>
  <si>
    <t>1.</t>
  </si>
  <si>
    <t xml:space="preserve"> Do wyliczenia oferty przyjęto kurs NBP z dnia: </t>
  </si>
  <si>
    <t>2.</t>
  </si>
  <si>
    <t>Oferowany upust na licencje w cenniku Select Plus oraz MPSA wynosi</t>
  </si>
  <si>
    <t>(upust)</t>
  </si>
  <si>
    <t>3.</t>
  </si>
  <si>
    <t>Aktualna stawka VAT wynosi:</t>
  </si>
  <si>
    <t xml:space="preserve"> </t>
  </si>
  <si>
    <t>4.</t>
  </si>
  <si>
    <t>5.</t>
  </si>
  <si>
    <t>Rozliczenia w PLN będą realizowane wg kursu EUR z dnia poprzedzającego dzień wystawienia faktury.</t>
  </si>
  <si>
    <t>6.</t>
  </si>
  <si>
    <t>Oferowane ceny uwzględniają fakt, że Zamawiający jest instytucją edukacyjną, a zamawiane oprogramowanie i licencje będą wykorzystywane także przez administrację Uczelni.</t>
  </si>
  <si>
    <t>7.</t>
  </si>
  <si>
    <t>Ilości podane w Formularzu cenowym mają charakter szacunkowy i nie są wiążące dla Zamawiającego, w trakcie trwania umowy mogą ulec zmianie.</t>
  </si>
  <si>
    <t>8.</t>
  </si>
  <si>
    <t>Instrukcja wypełnienia formularza:</t>
  </si>
  <si>
    <t>a)</t>
  </si>
  <si>
    <t>Należy zadeklarować wysokość upustu - pkt 2.</t>
  </si>
  <si>
    <t>b)</t>
  </si>
  <si>
    <t>Należy podać aktualną stawkę VAT - pkt 3.</t>
  </si>
  <si>
    <t>c)</t>
  </si>
  <si>
    <t>Na podstawie:</t>
  </si>
  <si>
    <t>- rodzaju licencji podanej w kolumnie 2</t>
  </si>
  <si>
    <t>- ilości szacowanych zakupów podanej w kolumnie 3</t>
  </si>
  <si>
    <t>d)</t>
  </si>
  <si>
    <t>Formularz automatycznie wyliczy cenę i wartoć oferowanych licencji:</t>
  </si>
  <si>
    <t>- stała oferowana cena netto w EUR: w kolumnie 5 = kolumna 4 * (100% - upust) )</t>
  </si>
  <si>
    <t>- przeliczeniowy kurs EUR: w kolumnie 6</t>
  </si>
  <si>
    <t>- oferowana cena w PLN:kolumna 7 = kolumna 6 x kolumna 5(zaokrąglenie do dwóch miejsc po przecinku)</t>
  </si>
  <si>
    <t>- oferowana wartość: kolumna 8 = kolumna 3 x kolumna 7</t>
  </si>
  <si>
    <t>e)</t>
  </si>
  <si>
    <t>Formularz automatycznie wyliczy wartoć netto i brutto oferty:</t>
  </si>
  <si>
    <t>- cena netto: suma kolumny 8</t>
  </si>
  <si>
    <t>- cena brutto: cena netto +VAT</t>
  </si>
  <si>
    <t>..............................</t>
  </si>
  <si>
    <t>.................................................................</t>
  </si>
  <si>
    <t>miejscowość data</t>
  </si>
  <si>
    <t xml:space="preserve"> pieczęcie imienne i podpisy osób uprawnionych do reprezentowania wykonawcy  </t>
  </si>
  <si>
    <t xml:space="preserve"> należy wypełnić wszystkie pola zaznaczone kolorem czerwonym</t>
  </si>
  <si>
    <t>Cena katalogowa netto za 1 szt. w EUR</t>
  </si>
  <si>
    <t>Oferowana stała cena netto za 1 szt. EUR</t>
  </si>
  <si>
    <t>Tabela z wyliczeniem wartości oferty:</t>
  </si>
  <si>
    <t>9.</t>
  </si>
  <si>
    <t>Sukcesywne dostawy licencji biurowych i serwerowych w ramach programu Adobe CLP</t>
  </si>
  <si>
    <t>Wykaz licencji Adobe CLP</t>
  </si>
  <si>
    <t>september 2022</t>
  </si>
  <si>
    <t>CLP Education End User for W. Europe in EUR</t>
  </si>
  <si>
    <t>Product Family</t>
  </si>
  <si>
    <t>Version</t>
  </si>
  <si>
    <t>Operating System</t>
  </si>
  <si>
    <t>Language</t>
  </si>
  <si>
    <t>Product Type</t>
  </si>
  <si>
    <t>Estimated Street Price</t>
  </si>
  <si>
    <t>65324379AB01A00</t>
  </si>
  <si>
    <t>Acrobat Pro</t>
  </si>
  <si>
    <t>2020</t>
  </si>
  <si>
    <t>Multiple Platforms</t>
  </si>
  <si>
    <t>International English</t>
  </si>
  <si>
    <t>AOO License</t>
  </si>
  <si>
    <t>65324398AB01A00</t>
  </si>
  <si>
    <t>Polish</t>
  </si>
  <si>
    <t>65275829AB01A00</t>
  </si>
  <si>
    <t>FrameMaker</t>
  </si>
  <si>
    <t>2017</t>
  </si>
  <si>
    <t>Windows</t>
  </si>
  <si>
    <t>58047487AB01A00</t>
  </si>
  <si>
    <t>8</t>
  </si>
  <si>
    <t>Unix</t>
  </si>
  <si>
    <t>65292763AB01A00</t>
  </si>
  <si>
    <t>FrameMaker 2019</t>
  </si>
  <si>
    <t>15</t>
  </si>
  <si>
    <t>58047503AB01A00</t>
  </si>
  <si>
    <t>FrameMaker Shared</t>
  </si>
  <si>
    <t>58047509AB01A00</t>
  </si>
  <si>
    <t>Upgrade License</t>
  </si>
  <si>
    <t>38003264AB01A00</t>
  </si>
  <si>
    <t>Freehand</t>
  </si>
  <si>
    <t>11</t>
  </si>
  <si>
    <t>38003327AB01A00</t>
  </si>
  <si>
    <t>Macintosh</t>
  </si>
  <si>
    <t>65325496AB01A00</t>
  </si>
  <si>
    <t>2023</t>
  </si>
  <si>
    <t>65325508AB01A00</t>
  </si>
  <si>
    <t>65325785AB01A00</t>
  </si>
  <si>
    <t>65325774AB01A00</t>
  </si>
  <si>
    <t>65325437AB01A00</t>
  </si>
  <si>
    <t>65325482AB01A00</t>
  </si>
  <si>
    <t>Acrobat Pro 2020 Polish</t>
  </si>
  <si>
    <t>Liczba sztuk</t>
  </si>
  <si>
    <t>Acrobat Pro 2020 International English</t>
  </si>
  <si>
    <t>Dotyczy: postępowania o udzielenie zamówienia publicznego nr DZP - 361 - 178 - 2022</t>
  </si>
  <si>
    <t>Photoshop Elements</t>
  </si>
  <si>
    <t>PHSP &amp; PREM Elements</t>
  </si>
  <si>
    <t>Premiere Elements</t>
  </si>
  <si>
    <t>Photoshop Elements 2023 International English</t>
  </si>
  <si>
    <t>Photoshop Elements 2023 Polish</t>
  </si>
  <si>
    <t>Premiere Elements 2023 Polish</t>
  </si>
  <si>
    <t>PHSP &amp; PREM Elements 2023 Polish</t>
  </si>
  <si>
    <t>Ceny zgodnie z cennikami Adobe CLP są oparte na walucie EUR.</t>
  </si>
  <si>
    <r>
      <t>- ceny katalogowej w EUR podanej w kolumnie 4 (cennik Adobe CLP</t>
    </r>
    <r>
      <rPr>
        <sz val="10"/>
        <rFont val="Arial Narrow"/>
        <family val="2"/>
        <charset val="238"/>
      </rPr>
      <t xml:space="preserve"> z września 202</t>
    </r>
    <r>
      <rPr>
        <sz val="10"/>
        <color indexed="3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)</t>
    </r>
  </si>
  <si>
    <t>PN</t>
  </si>
  <si>
    <t>Upust dotyczy wszystkich licencji objętych umową i wymienionych w Wykazie Licencji Adobe CLP, upust będzie niezmienny w trakcie trwania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</si>
</sst>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yyyy/mm/dd;@"/>
    <numFmt numFmtId="166" formatCode="[$€-2]\ #,##0.00"/>
  </numFmts>
  <fonts count="23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indexed="8"/>
      <name val="Calibri"/>
      <family val="2"/>
      <charset val="238"/>
    </font>
    <font>
      <sz val="10"/>
      <name val="Arial Narrow"/>
      <family val="2"/>
      <charset val="238"/>
    </font>
    <font>
      <i/>
      <sz val="10"/>
      <color indexed="8"/>
      <name val="Calibri"/>
      <family val="2"/>
      <charset val="238"/>
    </font>
    <font>
      <b/>
      <sz val="10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10"/>
      <color indexed="3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indexed="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1" fillId="0" borderId="6" xfId="0" applyFont="1" applyBorder="1"/>
    <xf numFmtId="4" fontId="10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0" fontId="2" fillId="6" borderId="0" xfId="1" quotePrefix="1" applyNumberFormat="1" applyFont="1" applyFill="1" applyBorder="1" applyAlignment="1">
      <alignment horizontal="right" vertical="center"/>
    </xf>
    <xf numFmtId="0" fontId="0" fillId="0" borderId="0" xfId="0" quotePrefix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164" fontId="17" fillId="0" borderId="0" xfId="0" applyNumberFormat="1" applyFont="1" applyFill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2" fontId="2" fillId="0" borderId="0" xfId="0" quotePrefix="1" applyNumberFormat="1" applyFont="1" applyBorder="1" applyAlignment="1">
      <alignment horizontal="right" vertical="top"/>
    </xf>
    <xf numFmtId="2" fontId="2" fillId="0" borderId="0" xfId="0" quotePrefix="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15" fillId="0" borderId="0" xfId="0" quotePrefix="1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vertical="top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5" fillId="0" borderId="4" xfId="0" applyFont="1" applyBorder="1" applyAlignment="1">
      <alignment vertical="center"/>
    </xf>
    <xf numFmtId="166" fontId="15" fillId="2" borderId="4" xfId="0" applyNumberFormat="1" applyFont="1" applyFill="1" applyBorder="1" applyAlignment="1">
      <alignment vertical="center"/>
    </xf>
    <xf numFmtId="166" fontId="15" fillId="0" borderId="4" xfId="0" applyNumberFormat="1" applyFont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165" fontId="17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9" workbookViewId="0">
      <selection activeCell="C1" sqref="C1"/>
    </sheetView>
  </sheetViews>
  <sheetFormatPr defaultColWidth="9.33203125" defaultRowHeight="12.75" outlineLevelRow="1" x14ac:dyDescent="0.2"/>
  <cols>
    <col min="1" max="1" width="2.83203125" style="1" customWidth="1"/>
    <col min="2" max="2" width="2.5" style="2" customWidth="1"/>
    <col min="3" max="3" width="3.33203125" style="1" customWidth="1"/>
    <col min="4" max="4" width="16.6640625" style="1" customWidth="1"/>
    <col min="5" max="5" width="34.1640625" style="1" customWidth="1"/>
    <col min="6" max="6" width="6.83203125" style="1" customWidth="1"/>
    <col min="7" max="7" width="11.83203125" style="1" customWidth="1"/>
    <col min="8" max="8" width="10.6640625" style="1" customWidth="1"/>
    <col min="9" max="9" width="8.5" style="1" customWidth="1"/>
    <col min="10" max="10" width="10.1640625" style="1" customWidth="1"/>
    <col min="11" max="11" width="11.6640625" style="1" customWidth="1"/>
    <col min="12" max="12" width="1.6640625" style="1" customWidth="1"/>
    <col min="13" max="13" width="2.33203125" style="1" customWidth="1"/>
    <col min="14" max="14" width="9.6640625" style="1" bestFit="1" customWidth="1"/>
    <col min="15" max="16384" width="9.33203125" style="1"/>
  </cols>
  <sheetData>
    <row r="1" spans="1:10" ht="10.5" customHeight="1" x14ac:dyDescent="0.2">
      <c r="A1" s="38">
        <v>1</v>
      </c>
      <c r="B1" s="38">
        <f>J48</f>
        <v>178.75</v>
      </c>
      <c r="C1" s="38">
        <f>J49</f>
        <v>324.57</v>
      </c>
    </row>
    <row r="2" spans="1:10" ht="49.5" customHeight="1" outlineLevel="1" x14ac:dyDescent="0.2">
      <c r="C2" s="57" t="s">
        <v>763</v>
      </c>
      <c r="D2" s="57"/>
      <c r="E2" s="57"/>
    </row>
    <row r="3" spans="1:10" outlineLevel="1" x14ac:dyDescent="0.2">
      <c r="C3" s="57" t="s">
        <v>764</v>
      </c>
      <c r="D3" s="57"/>
      <c r="E3" s="57"/>
    </row>
    <row r="4" spans="1:10" ht="34.5" customHeight="1" outlineLevel="1" x14ac:dyDescent="0.2">
      <c r="E4" s="65"/>
      <c r="F4" s="65"/>
    </row>
    <row r="5" spans="1:10" s="44" customFormat="1" ht="16.5" outlineLevel="1" x14ac:dyDescent="0.3">
      <c r="B5" s="45"/>
      <c r="C5" s="60" t="s">
        <v>765</v>
      </c>
      <c r="D5" s="60"/>
      <c r="E5" s="60"/>
      <c r="F5" s="60"/>
      <c r="G5" s="60"/>
      <c r="H5" s="60"/>
      <c r="I5" s="60"/>
      <c r="J5" s="60"/>
    </row>
    <row r="6" spans="1:10" s="44" customFormat="1" ht="33" customHeight="1" outlineLevel="1" x14ac:dyDescent="0.3">
      <c r="B6" s="45"/>
      <c r="C6" s="59" t="s">
        <v>857</v>
      </c>
      <c r="D6" s="59"/>
      <c r="E6" s="59"/>
      <c r="F6" s="59"/>
      <c r="G6" s="59"/>
      <c r="H6" s="59"/>
      <c r="I6" s="59"/>
      <c r="J6" s="59"/>
    </row>
    <row r="7" spans="1:10" ht="29.25" customHeight="1" outlineLevel="1" x14ac:dyDescent="0.2">
      <c r="C7" s="58" t="s">
        <v>810</v>
      </c>
      <c r="D7" s="58"/>
      <c r="E7" s="58"/>
      <c r="F7" s="58"/>
      <c r="G7" s="58"/>
      <c r="H7" s="58"/>
      <c r="I7" s="58"/>
      <c r="J7" s="58"/>
    </row>
    <row r="8" spans="1:10" ht="20.25" customHeight="1" x14ac:dyDescent="0.2"/>
    <row r="9" spans="1:10" s="20" customFormat="1" ht="14.25" customHeight="1" outlineLevel="1" x14ac:dyDescent="0.2">
      <c r="B9" s="20" t="s">
        <v>766</v>
      </c>
      <c r="C9" s="69" t="s">
        <v>865</v>
      </c>
      <c r="D9" s="69"/>
      <c r="E9" s="69"/>
      <c r="F9" s="69"/>
      <c r="G9" s="69"/>
      <c r="H9" s="69"/>
      <c r="I9" s="69"/>
      <c r="J9" s="69"/>
    </row>
    <row r="10" spans="1:10" s="20" customFormat="1" ht="14.25" customHeight="1" outlineLevel="1" x14ac:dyDescent="0.2">
      <c r="C10" s="20" t="s">
        <v>767</v>
      </c>
      <c r="F10" s="66">
        <v>44867</v>
      </c>
      <c r="G10" s="66"/>
      <c r="H10" s="21" t="s">
        <v>0</v>
      </c>
      <c r="I10" s="25">
        <v>4.7039</v>
      </c>
    </row>
    <row r="11" spans="1:10" s="20" customFormat="1" ht="6.75" customHeight="1" outlineLevel="1" x14ac:dyDescent="0.2"/>
    <row r="12" spans="1:10" s="20" customFormat="1" ht="14.25" customHeight="1" x14ac:dyDescent="0.2">
      <c r="B12" s="20" t="s">
        <v>768</v>
      </c>
      <c r="C12" s="8" t="s">
        <v>769</v>
      </c>
      <c r="H12" s="22">
        <v>0</v>
      </c>
      <c r="I12" s="39" t="s">
        <v>770</v>
      </c>
    </row>
    <row r="13" spans="1:10" s="20" customFormat="1" ht="6.75" customHeight="1" x14ac:dyDescent="0.2"/>
    <row r="14" spans="1:10" s="20" customFormat="1" ht="14.25" customHeight="1" x14ac:dyDescent="0.2">
      <c r="B14" s="20" t="s">
        <v>771</v>
      </c>
      <c r="C14" s="8" t="s">
        <v>772</v>
      </c>
      <c r="H14" s="22">
        <v>0.23</v>
      </c>
      <c r="I14" s="39" t="s">
        <v>773</v>
      </c>
    </row>
    <row r="15" spans="1:10" s="20" customFormat="1" ht="6.75" customHeight="1" outlineLevel="1" x14ac:dyDescent="0.2"/>
    <row r="16" spans="1:10" s="20" customFormat="1" ht="30.75" customHeight="1" outlineLevel="1" x14ac:dyDescent="0.2">
      <c r="B16" s="20" t="s">
        <v>774</v>
      </c>
      <c r="C16" s="68" t="s">
        <v>868</v>
      </c>
      <c r="D16" s="68"/>
      <c r="E16" s="68"/>
      <c r="F16" s="68"/>
      <c r="G16" s="68"/>
      <c r="H16" s="68"/>
      <c r="I16" s="68"/>
      <c r="J16" s="68"/>
    </row>
    <row r="17" spans="2:10" s="20" customFormat="1" ht="6.75" customHeight="1" outlineLevel="1" x14ac:dyDescent="0.2"/>
    <row r="18" spans="2:10" s="20" customFormat="1" ht="17.25" customHeight="1" outlineLevel="1" x14ac:dyDescent="0.2">
      <c r="B18" s="20" t="s">
        <v>775</v>
      </c>
      <c r="C18" s="67" t="s">
        <v>776</v>
      </c>
      <c r="D18" s="67"/>
      <c r="E18" s="67"/>
      <c r="F18" s="67"/>
      <c r="G18" s="67"/>
      <c r="H18" s="67"/>
      <c r="I18" s="67"/>
      <c r="J18" s="67"/>
    </row>
    <row r="19" spans="2:10" s="20" customFormat="1" ht="6.75" customHeight="1" outlineLevel="1" x14ac:dyDescent="0.2"/>
    <row r="20" spans="2:10" s="20" customFormat="1" ht="31.5" customHeight="1" outlineLevel="1" x14ac:dyDescent="0.2">
      <c r="B20" s="20" t="s">
        <v>777</v>
      </c>
      <c r="C20" s="67" t="s">
        <v>778</v>
      </c>
      <c r="D20" s="67"/>
      <c r="E20" s="67"/>
      <c r="F20" s="67"/>
      <c r="G20" s="67"/>
      <c r="H20" s="67"/>
      <c r="I20" s="67"/>
      <c r="J20" s="67"/>
    </row>
    <row r="21" spans="2:10" s="20" customFormat="1" ht="6.75" customHeight="1" outlineLevel="1" x14ac:dyDescent="0.2"/>
    <row r="22" spans="2:10" s="20" customFormat="1" ht="33" customHeight="1" outlineLevel="1" x14ac:dyDescent="0.2">
      <c r="B22" s="20" t="s">
        <v>779</v>
      </c>
      <c r="C22" s="67" t="s">
        <v>780</v>
      </c>
      <c r="D22" s="67"/>
      <c r="E22" s="67"/>
      <c r="F22" s="67"/>
      <c r="G22" s="67"/>
      <c r="H22" s="67"/>
      <c r="I22" s="67"/>
      <c r="J22" s="67"/>
    </row>
    <row r="23" spans="2:10" s="20" customFormat="1" ht="9.75" customHeight="1" outlineLevel="1" x14ac:dyDescent="0.2"/>
    <row r="24" spans="2:10" s="20" customFormat="1" ht="12.75" customHeight="1" outlineLevel="1" x14ac:dyDescent="0.2">
      <c r="B24" s="20" t="s">
        <v>781</v>
      </c>
      <c r="C24" s="39" t="s">
        <v>782</v>
      </c>
    </row>
    <row r="25" spans="2:10" s="20" customFormat="1" outlineLevel="1" x14ac:dyDescent="0.2">
      <c r="B25" s="21" t="s">
        <v>783</v>
      </c>
      <c r="C25" s="30" t="s">
        <v>784</v>
      </c>
    </row>
    <row r="26" spans="2:10" s="20" customFormat="1" outlineLevel="1" x14ac:dyDescent="0.2">
      <c r="B26" s="21" t="s">
        <v>785</v>
      </c>
      <c r="C26" s="30" t="s">
        <v>786</v>
      </c>
    </row>
    <row r="27" spans="2:10" s="20" customFormat="1" outlineLevel="1" x14ac:dyDescent="0.2">
      <c r="B27" s="21" t="s">
        <v>787</v>
      </c>
      <c r="C27" s="8" t="s">
        <v>788</v>
      </c>
    </row>
    <row r="28" spans="2:10" s="20" customFormat="1" outlineLevel="1" x14ac:dyDescent="0.2">
      <c r="B28" s="21"/>
      <c r="C28" s="8"/>
      <c r="D28" s="23" t="s">
        <v>789</v>
      </c>
    </row>
    <row r="29" spans="2:10" s="20" customFormat="1" outlineLevel="1" x14ac:dyDescent="0.2">
      <c r="B29" s="21"/>
      <c r="C29" s="8"/>
      <c r="D29" s="23" t="s">
        <v>790</v>
      </c>
    </row>
    <row r="30" spans="2:10" s="20" customFormat="1" outlineLevel="1" x14ac:dyDescent="0.2">
      <c r="B30" s="21"/>
      <c r="C30" s="8"/>
      <c r="D30" s="23" t="s">
        <v>866</v>
      </c>
    </row>
    <row r="31" spans="2:10" s="20" customFormat="1" outlineLevel="1" x14ac:dyDescent="0.2">
      <c r="B31" s="21" t="s">
        <v>791</v>
      </c>
      <c r="C31" s="39" t="s">
        <v>792</v>
      </c>
    </row>
    <row r="32" spans="2:10" s="20" customFormat="1" outlineLevel="1" x14ac:dyDescent="0.2">
      <c r="B32" s="21"/>
      <c r="D32" s="40" t="s">
        <v>793</v>
      </c>
    </row>
    <row r="33" spans="2:11" s="20" customFormat="1" outlineLevel="1" x14ac:dyDescent="0.2">
      <c r="D33" s="41" t="s">
        <v>794</v>
      </c>
    </row>
    <row r="34" spans="2:11" s="20" customFormat="1" outlineLevel="1" x14ac:dyDescent="0.2">
      <c r="D34" s="41" t="s">
        <v>795</v>
      </c>
    </row>
    <row r="35" spans="2:11" s="20" customFormat="1" outlineLevel="1" x14ac:dyDescent="0.2">
      <c r="D35" s="40" t="s">
        <v>796</v>
      </c>
    </row>
    <row r="36" spans="2:11" s="20" customFormat="1" outlineLevel="1" x14ac:dyDescent="0.2">
      <c r="B36" s="20" t="s">
        <v>797</v>
      </c>
      <c r="C36" s="39" t="s">
        <v>798</v>
      </c>
      <c r="D36" s="23"/>
    </row>
    <row r="37" spans="2:11" s="20" customFormat="1" outlineLevel="1" x14ac:dyDescent="0.2">
      <c r="D37" s="23" t="s">
        <v>799</v>
      </c>
    </row>
    <row r="38" spans="2:11" s="20" customFormat="1" outlineLevel="1" x14ac:dyDescent="0.2">
      <c r="D38" s="23" t="s">
        <v>800</v>
      </c>
    </row>
    <row r="39" spans="2:11" s="20" customFormat="1" outlineLevel="1" x14ac:dyDescent="0.2">
      <c r="D39" s="23"/>
    </row>
    <row r="40" spans="2:11" ht="16.5" customHeight="1" x14ac:dyDescent="0.2">
      <c r="B40" s="2" t="s">
        <v>809</v>
      </c>
      <c r="C40" s="37" t="s">
        <v>808</v>
      </c>
    </row>
    <row r="41" spans="2:11" ht="18.75" customHeight="1" thickBot="1" x14ac:dyDescent="0.25"/>
    <row r="42" spans="2:11" ht="51.75" thickBot="1" x14ac:dyDescent="0.25">
      <c r="C42" s="3" t="s">
        <v>1</v>
      </c>
      <c r="D42" s="4" t="s">
        <v>867</v>
      </c>
      <c r="E42" s="4" t="s">
        <v>2</v>
      </c>
      <c r="F42" s="5" t="s">
        <v>855</v>
      </c>
      <c r="G42" s="5" t="s">
        <v>806</v>
      </c>
      <c r="H42" s="5" t="s">
        <v>807</v>
      </c>
      <c r="I42" s="5" t="s">
        <v>3</v>
      </c>
      <c r="J42" s="5" t="s">
        <v>4</v>
      </c>
      <c r="K42" s="5" t="s">
        <v>5</v>
      </c>
    </row>
    <row r="43" spans="2:11" ht="13.5" thickBot="1" x14ac:dyDescent="0.25">
      <c r="C43" s="26">
        <v>1</v>
      </c>
      <c r="D43" s="27"/>
      <c r="E43" s="27">
        <v>2</v>
      </c>
      <c r="F43" s="27">
        <v>3</v>
      </c>
      <c r="G43" s="27">
        <v>4</v>
      </c>
      <c r="H43" s="27">
        <v>5</v>
      </c>
      <c r="I43" s="28">
        <v>6</v>
      </c>
      <c r="J43" s="27">
        <v>7</v>
      </c>
      <c r="K43" s="27">
        <v>8</v>
      </c>
    </row>
    <row r="44" spans="2:11" ht="29.25" customHeight="1" thickBot="1" x14ac:dyDescent="0.25">
      <c r="C44" s="29">
        <v>1</v>
      </c>
      <c r="D44" s="52" t="str">
        <f t="shared" ref="D44:D49" si="0">IF(ISBLANK($E44),0, VLOOKUP($E44,ACLP,2,FALSE))</f>
        <v>65324398AB01A00</v>
      </c>
      <c r="E44" s="55" t="s">
        <v>854</v>
      </c>
      <c r="F44" s="52">
        <v>120</v>
      </c>
      <c r="G44" s="53">
        <v>152</v>
      </c>
      <c r="H44" s="54">
        <f t="shared" ref="H44:H49" si="1">G44*(1-H$12)</f>
        <v>152</v>
      </c>
      <c r="I44" s="6">
        <f t="shared" ref="I44:I49" si="2">I$10</f>
        <v>4.7039</v>
      </c>
      <c r="J44" s="7">
        <f>ROUND(I44*H44,2)</f>
        <v>714.99</v>
      </c>
      <c r="K44" s="7">
        <f>J44*F44</f>
        <v>85798.8</v>
      </c>
    </row>
    <row r="45" spans="2:11" ht="29.25" customHeight="1" thickBot="1" x14ac:dyDescent="0.25">
      <c r="C45" s="29">
        <v>2</v>
      </c>
      <c r="D45" s="52" t="str">
        <f t="shared" si="0"/>
        <v>65324379AB01A00</v>
      </c>
      <c r="E45" s="55" t="s">
        <v>856</v>
      </c>
      <c r="F45" s="52">
        <v>30</v>
      </c>
      <c r="G45" s="53">
        <v>152</v>
      </c>
      <c r="H45" s="54">
        <f t="shared" si="1"/>
        <v>152</v>
      </c>
      <c r="I45" s="6">
        <f t="shared" si="2"/>
        <v>4.7039</v>
      </c>
      <c r="J45" s="7">
        <f>ROUND(I45*H45,2)</f>
        <v>714.99</v>
      </c>
      <c r="K45" s="7">
        <f>J45*F45</f>
        <v>21449.7</v>
      </c>
    </row>
    <row r="46" spans="2:11" ht="29.25" customHeight="1" thickBot="1" x14ac:dyDescent="0.25">
      <c r="C46" s="29">
        <v>3</v>
      </c>
      <c r="D46" s="52" t="str">
        <f t="shared" si="0"/>
        <v>65325496AB01A00</v>
      </c>
      <c r="E46" s="55" t="s">
        <v>861</v>
      </c>
      <c r="F46" s="52">
        <v>50</v>
      </c>
      <c r="G46" s="53">
        <v>38</v>
      </c>
      <c r="H46" s="54">
        <f t="shared" si="1"/>
        <v>38</v>
      </c>
      <c r="I46" s="6">
        <f t="shared" si="2"/>
        <v>4.7039</v>
      </c>
      <c r="J46" s="7">
        <f>ROUND(I46*H46,2)</f>
        <v>178.75</v>
      </c>
      <c r="K46" s="7">
        <f>J46*F46</f>
        <v>8937.5</v>
      </c>
    </row>
    <row r="47" spans="2:11" ht="29.25" customHeight="1" thickBot="1" x14ac:dyDescent="0.25">
      <c r="C47" s="29">
        <v>4</v>
      </c>
      <c r="D47" s="52" t="str">
        <f t="shared" si="0"/>
        <v>65325508AB01A00</v>
      </c>
      <c r="E47" s="55" t="s">
        <v>862</v>
      </c>
      <c r="F47" s="52">
        <v>5</v>
      </c>
      <c r="G47" s="53">
        <v>38</v>
      </c>
      <c r="H47" s="54">
        <f t="shared" si="1"/>
        <v>38</v>
      </c>
      <c r="I47" s="6">
        <f t="shared" si="2"/>
        <v>4.7039</v>
      </c>
      <c r="J47" s="7">
        <f>ROUND(I47*H47,2)</f>
        <v>178.75</v>
      </c>
      <c r="K47" s="7">
        <f>J47*F47</f>
        <v>893.75</v>
      </c>
    </row>
    <row r="48" spans="2:11" ht="29.25" customHeight="1" thickBot="1" x14ac:dyDescent="0.25">
      <c r="C48" s="29">
        <v>5</v>
      </c>
      <c r="D48" s="52" t="str">
        <f t="shared" si="0"/>
        <v>65325482AB01A00</v>
      </c>
      <c r="E48" s="55" t="s">
        <v>863</v>
      </c>
      <c r="F48" s="52">
        <v>10</v>
      </c>
      <c r="G48" s="53">
        <v>38</v>
      </c>
      <c r="H48" s="54">
        <f t="shared" si="1"/>
        <v>38</v>
      </c>
      <c r="I48" s="6">
        <f t="shared" si="2"/>
        <v>4.7039</v>
      </c>
      <c r="J48" s="7">
        <f t="shared" ref="J48:J49" si="3">ROUND(I48*H48,2)</f>
        <v>178.75</v>
      </c>
      <c r="K48" s="7">
        <f t="shared" ref="K48:K49" si="4">J48*F48</f>
        <v>1787.5</v>
      </c>
    </row>
    <row r="49" spans="2:11" ht="29.25" customHeight="1" thickBot="1" x14ac:dyDescent="0.25">
      <c r="C49" s="29">
        <v>6</v>
      </c>
      <c r="D49" s="52" t="str">
        <f t="shared" si="0"/>
        <v>65325774AB01A00</v>
      </c>
      <c r="E49" s="55" t="s">
        <v>864</v>
      </c>
      <c r="F49" s="52">
        <v>25</v>
      </c>
      <c r="G49" s="53">
        <v>69</v>
      </c>
      <c r="H49" s="54">
        <f t="shared" si="1"/>
        <v>69</v>
      </c>
      <c r="I49" s="6">
        <f t="shared" si="2"/>
        <v>4.7039</v>
      </c>
      <c r="J49" s="7">
        <f t="shared" si="3"/>
        <v>324.57</v>
      </c>
      <c r="K49" s="7">
        <f t="shared" si="4"/>
        <v>8114.25</v>
      </c>
    </row>
    <row r="50" spans="2:11" ht="17.25" thickBot="1" x14ac:dyDescent="0.25">
      <c r="C50" s="30"/>
      <c r="D50" s="30"/>
      <c r="E50" s="30"/>
      <c r="F50" s="8"/>
      <c r="G50" s="8"/>
      <c r="H50" s="8"/>
      <c r="I50" s="9"/>
      <c r="J50" s="10" t="s">
        <v>6</v>
      </c>
      <c r="K50" s="56">
        <f>SUM(K44:K49)</f>
        <v>126981.5</v>
      </c>
    </row>
    <row r="51" spans="2:11" ht="15.75" customHeight="1" thickBot="1" x14ac:dyDescent="0.25">
      <c r="F51" s="8"/>
      <c r="G51" s="8"/>
      <c r="H51" s="8"/>
      <c r="I51" s="9"/>
      <c r="J51" s="10" t="s">
        <v>7</v>
      </c>
      <c r="K51" s="11">
        <f>K50*(1+VAT)</f>
        <v>156187.245</v>
      </c>
    </row>
    <row r="53" spans="2:11" ht="9" customHeight="1" outlineLevel="1" x14ac:dyDescent="0.2">
      <c r="C53" s="24"/>
      <c r="D53" s="24"/>
      <c r="E53" s="24"/>
      <c r="F53" s="24"/>
      <c r="G53" s="24"/>
      <c r="H53" s="24"/>
      <c r="I53" s="24"/>
      <c r="J53" s="24"/>
    </row>
    <row r="54" spans="2:11" ht="96.75" customHeight="1" outlineLevel="1" x14ac:dyDescent="0.2">
      <c r="C54" s="63" t="s">
        <v>801</v>
      </c>
      <c r="D54" s="63"/>
      <c r="E54" s="63"/>
      <c r="F54" s="42"/>
      <c r="G54" s="42"/>
      <c r="H54" s="61" t="s">
        <v>802</v>
      </c>
      <c r="I54" s="61"/>
      <c r="J54" s="61"/>
      <c r="K54" s="61"/>
    </row>
    <row r="55" spans="2:11" ht="29.25" customHeight="1" outlineLevel="1" x14ac:dyDescent="0.2">
      <c r="C55" s="64" t="s">
        <v>803</v>
      </c>
      <c r="D55" s="64"/>
      <c r="E55" s="64"/>
      <c r="F55" s="43"/>
      <c r="G55" s="43"/>
      <c r="H55" s="62" t="s">
        <v>804</v>
      </c>
      <c r="I55" s="62"/>
      <c r="J55" s="62"/>
      <c r="K55" s="62"/>
    </row>
    <row r="56" spans="2:11" s="31" customFormat="1" ht="20.25" customHeight="1" x14ac:dyDescent="0.2">
      <c r="B56" s="32"/>
      <c r="I56" s="33"/>
      <c r="J56" s="34"/>
    </row>
    <row r="57" spans="2:11" ht="6" customHeight="1" x14ac:dyDescent="0.2"/>
    <row r="58" spans="2:11" x14ac:dyDescent="0.2">
      <c r="B58" s="35"/>
      <c r="C58" s="36"/>
      <c r="D58" s="31" t="s">
        <v>805</v>
      </c>
    </row>
  </sheetData>
  <mergeCells count="16">
    <mergeCell ref="H54:K54"/>
    <mergeCell ref="H55:K55"/>
    <mergeCell ref="C54:E54"/>
    <mergeCell ref="C55:E55"/>
    <mergeCell ref="E4:F4"/>
    <mergeCell ref="F10:G10"/>
    <mergeCell ref="C22:J22"/>
    <mergeCell ref="C20:J20"/>
    <mergeCell ref="C18:J18"/>
    <mergeCell ref="C16:J16"/>
    <mergeCell ref="C9:J9"/>
    <mergeCell ref="C2:E2"/>
    <mergeCell ref="C3:E3"/>
    <mergeCell ref="C7:J7"/>
    <mergeCell ref="C6:J6"/>
    <mergeCell ref="C5:J5"/>
  </mergeCells>
  <conditionalFormatting sqref="H14">
    <cfRule type="containsBlanks" dxfId="2" priority="3" stopIfTrue="1">
      <formula>LEN(TRIM(H14))=0</formula>
    </cfRule>
  </conditionalFormatting>
  <conditionalFormatting sqref="B58:C58">
    <cfRule type="containsBlanks" dxfId="1" priority="2" stopIfTrue="1">
      <formula>LEN(TRIM(B58))=0</formula>
    </cfRule>
  </conditionalFormatting>
  <conditionalFormatting sqref="H12">
    <cfRule type="containsBlanks" dxfId="0" priority="1" stopIfTrue="1">
      <formula>LEN(TRIM(H12))=0</formula>
    </cfRule>
  </conditionalFormatting>
  <pageMargins left="0.25" right="0.25" top="0.75" bottom="0.75" header="0.3" footer="0.3"/>
  <pageSetup paperSize="9" orientation="portrait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workbookViewId="0">
      <selection activeCell="B257" sqref="B257"/>
    </sheetView>
  </sheetViews>
  <sheetFormatPr defaultRowHeight="12.75" x14ac:dyDescent="0.2"/>
  <cols>
    <col min="1" max="1" width="14.1640625" customWidth="1"/>
    <col min="2" max="2" width="60" customWidth="1"/>
    <col min="3" max="3" width="6.6640625" customWidth="1"/>
    <col min="4" max="6" width="14.1640625" customWidth="1"/>
  </cols>
  <sheetData>
    <row r="1" spans="1:6" ht="30" x14ac:dyDescent="0.2">
      <c r="A1" s="12" t="s">
        <v>8</v>
      </c>
      <c r="B1" s="12" t="s">
        <v>9</v>
      </c>
      <c r="C1" s="13" t="s">
        <v>10</v>
      </c>
      <c r="D1" s="12" t="s">
        <v>11</v>
      </c>
      <c r="E1" s="14" t="s">
        <v>12</v>
      </c>
      <c r="F1" s="12" t="s">
        <v>762</v>
      </c>
    </row>
    <row r="2" spans="1:6" x14ac:dyDescent="0.2">
      <c r="A2" s="15" t="s">
        <v>13</v>
      </c>
      <c r="B2" s="15" t="s">
        <v>14</v>
      </c>
      <c r="C2" s="16" t="s">
        <v>15</v>
      </c>
      <c r="D2" s="17">
        <v>26</v>
      </c>
      <c r="E2" s="18"/>
      <c r="F2" s="15" t="s">
        <v>13</v>
      </c>
    </row>
    <row r="3" spans="1:6" x14ac:dyDescent="0.2">
      <c r="A3" s="15" t="s">
        <v>16</v>
      </c>
      <c r="B3" s="15" t="s">
        <v>17</v>
      </c>
      <c r="C3" s="16" t="s">
        <v>15</v>
      </c>
      <c r="D3" s="17">
        <v>48</v>
      </c>
      <c r="E3" s="18"/>
      <c r="F3" s="15" t="s">
        <v>16</v>
      </c>
    </row>
    <row r="4" spans="1:6" x14ac:dyDescent="0.2">
      <c r="A4" s="15" t="s">
        <v>18</v>
      </c>
      <c r="B4" s="15" t="s">
        <v>19</v>
      </c>
      <c r="C4" s="16" t="s">
        <v>15</v>
      </c>
      <c r="D4" s="17">
        <v>24</v>
      </c>
      <c r="E4" s="18"/>
      <c r="F4" s="15" t="s">
        <v>18</v>
      </c>
    </row>
    <row r="5" spans="1:6" x14ac:dyDescent="0.2">
      <c r="A5" s="15" t="s">
        <v>20</v>
      </c>
      <c r="B5" s="15" t="s">
        <v>21</v>
      </c>
      <c r="C5" s="16" t="s">
        <v>15</v>
      </c>
      <c r="D5" s="17">
        <v>36</v>
      </c>
      <c r="E5" s="18"/>
      <c r="F5" s="15" t="s">
        <v>20</v>
      </c>
    </row>
    <row r="6" spans="1:6" x14ac:dyDescent="0.2">
      <c r="A6" s="15" t="s">
        <v>22</v>
      </c>
      <c r="B6" s="15" t="s">
        <v>23</v>
      </c>
      <c r="C6" s="16" t="s">
        <v>15</v>
      </c>
      <c r="D6" s="17">
        <v>36</v>
      </c>
      <c r="E6" s="18"/>
      <c r="F6" s="15" t="s">
        <v>22</v>
      </c>
    </row>
    <row r="7" spans="1:6" x14ac:dyDescent="0.2">
      <c r="A7" s="15" t="s">
        <v>24</v>
      </c>
      <c r="B7" s="15" t="s">
        <v>25</v>
      </c>
      <c r="C7" s="16" t="s">
        <v>15</v>
      </c>
      <c r="D7" s="17">
        <v>14.88</v>
      </c>
      <c r="E7" s="18"/>
      <c r="F7" s="15" t="s">
        <v>24</v>
      </c>
    </row>
    <row r="8" spans="1:6" x14ac:dyDescent="0.2">
      <c r="A8" s="15" t="s">
        <v>26</v>
      </c>
      <c r="B8" s="15" t="s">
        <v>27</v>
      </c>
      <c r="C8" s="16" t="s">
        <v>15</v>
      </c>
      <c r="D8" s="17">
        <v>14.88</v>
      </c>
      <c r="E8" s="18"/>
      <c r="F8" s="15" t="s">
        <v>26</v>
      </c>
    </row>
    <row r="9" spans="1:6" x14ac:dyDescent="0.2">
      <c r="A9" s="15" t="s">
        <v>28</v>
      </c>
      <c r="B9" s="15" t="s">
        <v>29</v>
      </c>
      <c r="C9" s="16" t="s">
        <v>15</v>
      </c>
      <c r="D9" s="17">
        <v>165</v>
      </c>
      <c r="E9" s="18"/>
      <c r="F9" s="15" t="s">
        <v>28</v>
      </c>
    </row>
    <row r="10" spans="1:6" x14ac:dyDescent="0.2">
      <c r="A10" s="15" t="s">
        <v>30</v>
      </c>
      <c r="B10" s="15" t="s">
        <v>31</v>
      </c>
      <c r="C10" s="16" t="s">
        <v>15</v>
      </c>
      <c r="D10" s="17">
        <v>72</v>
      </c>
      <c r="E10" s="18"/>
      <c r="F10" s="15" t="s">
        <v>30</v>
      </c>
    </row>
    <row r="11" spans="1:6" x14ac:dyDescent="0.2">
      <c r="A11" s="15" t="s">
        <v>32</v>
      </c>
      <c r="B11" s="15" t="s">
        <v>33</v>
      </c>
      <c r="C11" s="16" t="s">
        <v>15</v>
      </c>
      <c r="D11" s="17">
        <v>165</v>
      </c>
      <c r="E11" s="18"/>
      <c r="F11" s="15" t="s">
        <v>32</v>
      </c>
    </row>
    <row r="12" spans="1:6" x14ac:dyDescent="0.2">
      <c r="A12" s="15" t="s">
        <v>34</v>
      </c>
      <c r="B12" s="15" t="s">
        <v>35</v>
      </c>
      <c r="C12" s="16" t="s">
        <v>15</v>
      </c>
      <c r="D12" s="17">
        <v>72</v>
      </c>
      <c r="E12" s="18"/>
      <c r="F12" s="15" t="s">
        <v>34</v>
      </c>
    </row>
    <row r="13" spans="1:6" x14ac:dyDescent="0.2">
      <c r="A13" s="15" t="s">
        <v>36</v>
      </c>
      <c r="B13" s="15" t="s">
        <v>37</v>
      </c>
      <c r="C13" s="16" t="s">
        <v>15</v>
      </c>
      <c r="D13" s="17">
        <v>165</v>
      </c>
      <c r="E13" s="18"/>
      <c r="F13" s="15" t="s">
        <v>36</v>
      </c>
    </row>
    <row r="14" spans="1:6" x14ac:dyDescent="0.2">
      <c r="A14" s="15" t="s">
        <v>38</v>
      </c>
      <c r="B14" s="15" t="s">
        <v>39</v>
      </c>
      <c r="C14" s="16" t="s">
        <v>15</v>
      </c>
      <c r="D14" s="17">
        <v>165</v>
      </c>
      <c r="E14" s="18"/>
      <c r="F14" s="15" t="s">
        <v>38</v>
      </c>
    </row>
    <row r="15" spans="1:6" x14ac:dyDescent="0.2">
      <c r="A15" s="15" t="s">
        <v>40</v>
      </c>
      <c r="B15" s="15" t="s">
        <v>41</v>
      </c>
      <c r="C15" s="16" t="s">
        <v>15</v>
      </c>
      <c r="D15" s="17">
        <v>72</v>
      </c>
      <c r="E15" s="18"/>
      <c r="F15" s="15" t="s">
        <v>40</v>
      </c>
    </row>
    <row r="16" spans="1:6" x14ac:dyDescent="0.2">
      <c r="A16" s="15" t="s">
        <v>42</v>
      </c>
      <c r="B16" s="15" t="s">
        <v>43</v>
      </c>
      <c r="C16" s="16" t="s">
        <v>15</v>
      </c>
      <c r="D16" s="17">
        <v>72</v>
      </c>
      <c r="E16" s="18"/>
      <c r="F16" s="15" t="s">
        <v>42</v>
      </c>
    </row>
    <row r="17" spans="1:6" x14ac:dyDescent="0.2">
      <c r="A17" s="15" t="s">
        <v>44</v>
      </c>
      <c r="B17" s="15" t="s">
        <v>45</v>
      </c>
      <c r="C17" s="16" t="s">
        <v>15</v>
      </c>
      <c r="D17" s="17">
        <v>2</v>
      </c>
      <c r="E17" s="18"/>
      <c r="F17" s="15" t="s">
        <v>44</v>
      </c>
    </row>
    <row r="18" spans="1:6" x14ac:dyDescent="0.2">
      <c r="A18" s="15" t="s">
        <v>46</v>
      </c>
      <c r="B18" s="15" t="s">
        <v>47</v>
      </c>
      <c r="C18" s="16" t="s">
        <v>15</v>
      </c>
      <c r="D18" s="17">
        <v>151</v>
      </c>
      <c r="E18" s="18"/>
      <c r="F18" s="15" t="s">
        <v>46</v>
      </c>
    </row>
    <row r="19" spans="1:6" x14ac:dyDescent="0.2">
      <c r="A19" s="15" t="s">
        <v>48</v>
      </c>
      <c r="B19" s="15" t="s">
        <v>49</v>
      </c>
      <c r="C19" s="16" t="s">
        <v>15</v>
      </c>
      <c r="D19" s="17">
        <v>6556</v>
      </c>
      <c r="E19" s="18"/>
      <c r="F19" s="15" t="s">
        <v>48</v>
      </c>
    </row>
    <row r="20" spans="1:6" x14ac:dyDescent="0.2">
      <c r="A20" s="15" t="s">
        <v>50</v>
      </c>
      <c r="B20" s="15" t="s">
        <v>51</v>
      </c>
      <c r="C20" s="16" t="s">
        <v>15</v>
      </c>
      <c r="D20" s="17">
        <v>112</v>
      </c>
      <c r="E20" s="18"/>
      <c r="F20" s="15" t="s">
        <v>50</v>
      </c>
    </row>
    <row r="21" spans="1:6" x14ac:dyDescent="0.2">
      <c r="A21" s="15" t="s">
        <v>52</v>
      </c>
      <c r="B21" s="15" t="s">
        <v>53</v>
      </c>
      <c r="C21" s="16" t="s">
        <v>15</v>
      </c>
      <c r="D21" s="17">
        <v>923</v>
      </c>
      <c r="E21" s="18"/>
      <c r="F21" s="15" t="s">
        <v>52</v>
      </c>
    </row>
    <row r="22" spans="1:6" x14ac:dyDescent="0.2">
      <c r="A22" s="15" t="s">
        <v>54</v>
      </c>
      <c r="B22" s="15" t="s">
        <v>55</v>
      </c>
      <c r="C22" s="16" t="s">
        <v>15</v>
      </c>
      <c r="D22" s="17">
        <v>313</v>
      </c>
      <c r="E22" s="18"/>
      <c r="F22" s="15" t="s">
        <v>54</v>
      </c>
    </row>
    <row r="23" spans="1:6" x14ac:dyDescent="0.2">
      <c r="A23" s="15" t="s">
        <v>56</v>
      </c>
      <c r="B23" s="15" t="s">
        <v>57</v>
      </c>
      <c r="C23" s="16" t="s">
        <v>15</v>
      </c>
      <c r="D23" s="17">
        <v>12518</v>
      </c>
      <c r="E23" s="18"/>
      <c r="F23" s="15" t="s">
        <v>56</v>
      </c>
    </row>
    <row r="24" spans="1:6" x14ac:dyDescent="0.2">
      <c r="A24" s="15" t="s">
        <v>58</v>
      </c>
      <c r="B24" s="15" t="s">
        <v>59</v>
      </c>
      <c r="C24" s="16" t="s">
        <v>15</v>
      </c>
      <c r="D24" s="17">
        <v>2817</v>
      </c>
      <c r="E24" s="18"/>
      <c r="F24" s="15" t="s">
        <v>58</v>
      </c>
    </row>
    <row r="25" spans="1:6" x14ac:dyDescent="0.2">
      <c r="A25" s="15" t="s">
        <v>60</v>
      </c>
      <c r="B25" s="15" t="s">
        <v>61</v>
      </c>
      <c r="C25" s="16" t="s">
        <v>15</v>
      </c>
      <c r="D25" s="17">
        <v>8011</v>
      </c>
      <c r="E25" s="18"/>
      <c r="F25" s="15" t="s">
        <v>60</v>
      </c>
    </row>
    <row r="26" spans="1:6" x14ac:dyDescent="0.2">
      <c r="A26" s="15" t="s">
        <v>62</v>
      </c>
      <c r="B26" s="15" t="s">
        <v>63</v>
      </c>
      <c r="C26" s="16" t="s">
        <v>15</v>
      </c>
      <c r="D26" s="17">
        <v>14420</v>
      </c>
      <c r="E26" s="18"/>
      <c r="F26" s="15" t="s">
        <v>62</v>
      </c>
    </row>
    <row r="27" spans="1:6" x14ac:dyDescent="0.2">
      <c r="A27" s="15" t="s">
        <v>64</v>
      </c>
      <c r="B27" s="15" t="s">
        <v>65</v>
      </c>
      <c r="C27" s="16" t="s">
        <v>15</v>
      </c>
      <c r="D27" s="17">
        <v>1487</v>
      </c>
      <c r="E27" s="18"/>
      <c r="F27" s="15" t="s">
        <v>64</v>
      </c>
    </row>
    <row r="28" spans="1:6" x14ac:dyDescent="0.2">
      <c r="A28" s="15" t="s">
        <v>66</v>
      </c>
      <c r="B28" s="15" t="s">
        <v>67</v>
      </c>
      <c r="C28" s="16" t="s">
        <v>15</v>
      </c>
      <c r="D28" s="17">
        <v>10014</v>
      </c>
      <c r="E28" s="18"/>
      <c r="F28" s="15" t="s">
        <v>66</v>
      </c>
    </row>
    <row r="29" spans="1:6" x14ac:dyDescent="0.2">
      <c r="A29" s="15" t="s">
        <v>68</v>
      </c>
      <c r="B29" s="15" t="s">
        <v>69</v>
      </c>
      <c r="C29" s="16" t="s">
        <v>15</v>
      </c>
      <c r="D29" s="17">
        <v>304</v>
      </c>
      <c r="E29" s="18"/>
      <c r="F29" s="15" t="s">
        <v>68</v>
      </c>
    </row>
    <row r="30" spans="1:6" x14ac:dyDescent="0.2">
      <c r="A30" s="15" t="s">
        <v>70</v>
      </c>
      <c r="B30" s="15" t="s">
        <v>71</v>
      </c>
      <c r="C30" s="16" t="s">
        <v>15</v>
      </c>
      <c r="D30" s="17">
        <v>534</v>
      </c>
      <c r="E30" s="18"/>
      <c r="F30" s="15" t="s">
        <v>70</v>
      </c>
    </row>
    <row r="31" spans="1:6" x14ac:dyDescent="0.2">
      <c r="A31" s="15" t="s">
        <v>72</v>
      </c>
      <c r="B31" s="15" t="s">
        <v>73</v>
      </c>
      <c r="C31" s="16" t="s">
        <v>15</v>
      </c>
      <c r="D31" s="17">
        <v>228</v>
      </c>
      <c r="E31" s="18"/>
      <c r="F31" s="15" t="s">
        <v>72</v>
      </c>
    </row>
    <row r="32" spans="1:6" x14ac:dyDescent="0.2">
      <c r="A32" s="15" t="s">
        <v>74</v>
      </c>
      <c r="B32" s="15" t="s">
        <v>75</v>
      </c>
      <c r="C32" s="16" t="s">
        <v>15</v>
      </c>
      <c r="D32" s="17">
        <v>5319</v>
      </c>
      <c r="E32" s="18"/>
      <c r="F32" s="15" t="s">
        <v>74</v>
      </c>
    </row>
    <row r="33" spans="1:6" x14ac:dyDescent="0.2">
      <c r="A33" s="15" t="s">
        <v>76</v>
      </c>
      <c r="B33" s="15" t="s">
        <v>77</v>
      </c>
      <c r="C33" s="16" t="s">
        <v>15</v>
      </c>
      <c r="D33" s="17">
        <v>9309</v>
      </c>
      <c r="E33" s="18"/>
      <c r="F33" s="15" t="s">
        <v>76</v>
      </c>
    </row>
    <row r="34" spans="1:6" x14ac:dyDescent="0.2">
      <c r="A34" s="15" t="s">
        <v>78</v>
      </c>
      <c r="B34" s="15" t="s">
        <v>79</v>
      </c>
      <c r="C34" s="16" t="s">
        <v>15</v>
      </c>
      <c r="D34" s="17">
        <v>3990</v>
      </c>
      <c r="E34" s="18"/>
      <c r="F34" s="15" t="s">
        <v>78</v>
      </c>
    </row>
    <row r="35" spans="1:6" x14ac:dyDescent="0.2">
      <c r="A35" s="15" t="s">
        <v>80</v>
      </c>
      <c r="B35" s="15" t="s">
        <v>81</v>
      </c>
      <c r="C35" s="16" t="s">
        <v>15</v>
      </c>
      <c r="D35" s="17">
        <v>8775</v>
      </c>
      <c r="E35" s="18"/>
      <c r="F35" s="15" t="s">
        <v>80</v>
      </c>
    </row>
    <row r="36" spans="1:6" x14ac:dyDescent="0.2">
      <c r="A36" s="15" t="s">
        <v>82</v>
      </c>
      <c r="B36" s="15" t="s">
        <v>83</v>
      </c>
      <c r="C36" s="16" t="s">
        <v>15</v>
      </c>
      <c r="D36" s="17">
        <v>7173</v>
      </c>
      <c r="E36" s="18"/>
      <c r="F36" s="15" t="s">
        <v>82</v>
      </c>
    </row>
    <row r="37" spans="1:6" x14ac:dyDescent="0.2">
      <c r="A37" s="15" t="s">
        <v>84</v>
      </c>
      <c r="B37" s="15" t="s">
        <v>85</v>
      </c>
      <c r="C37" s="16" t="s">
        <v>15</v>
      </c>
      <c r="D37" s="17">
        <v>1220</v>
      </c>
      <c r="E37" s="18"/>
      <c r="F37" s="15" t="s">
        <v>84</v>
      </c>
    </row>
    <row r="38" spans="1:6" x14ac:dyDescent="0.2">
      <c r="A38" s="15" t="s">
        <v>86</v>
      </c>
      <c r="B38" s="15" t="s">
        <v>87</v>
      </c>
      <c r="C38" s="16" t="s">
        <v>15</v>
      </c>
      <c r="D38" s="17">
        <v>2136</v>
      </c>
      <c r="E38" s="18"/>
      <c r="F38" s="15" t="s">
        <v>86</v>
      </c>
    </row>
    <row r="39" spans="1:6" x14ac:dyDescent="0.2">
      <c r="A39" s="15" t="s">
        <v>88</v>
      </c>
      <c r="B39" s="15" t="s">
        <v>89</v>
      </c>
      <c r="C39" s="16" t="s">
        <v>15</v>
      </c>
      <c r="D39" s="17">
        <v>915</v>
      </c>
      <c r="E39" s="18"/>
      <c r="F39" s="15" t="s">
        <v>88</v>
      </c>
    </row>
    <row r="40" spans="1:6" x14ac:dyDescent="0.2">
      <c r="A40" s="15" t="s">
        <v>90</v>
      </c>
      <c r="B40" s="15" t="s">
        <v>91</v>
      </c>
      <c r="C40" s="16" t="s">
        <v>15</v>
      </c>
      <c r="D40" s="17">
        <v>1603</v>
      </c>
      <c r="E40" s="18"/>
      <c r="F40" s="15" t="s">
        <v>90</v>
      </c>
    </row>
    <row r="41" spans="1:6" x14ac:dyDescent="0.2">
      <c r="A41" s="15" t="s">
        <v>92</v>
      </c>
      <c r="B41" s="15" t="s">
        <v>93</v>
      </c>
      <c r="C41" s="16" t="s">
        <v>15</v>
      </c>
      <c r="D41" s="17">
        <v>3100</v>
      </c>
      <c r="E41" s="18"/>
      <c r="F41" s="15" t="s">
        <v>92</v>
      </c>
    </row>
    <row r="42" spans="1:6" x14ac:dyDescent="0.2">
      <c r="A42" s="15" t="s">
        <v>94</v>
      </c>
      <c r="B42" s="15" t="s">
        <v>95</v>
      </c>
      <c r="C42" s="16" t="s">
        <v>15</v>
      </c>
      <c r="D42" s="17">
        <v>1176</v>
      </c>
      <c r="E42" s="18"/>
      <c r="F42" s="15" t="s">
        <v>94</v>
      </c>
    </row>
    <row r="43" spans="1:6" x14ac:dyDescent="0.2">
      <c r="A43" s="15" t="s">
        <v>96</v>
      </c>
      <c r="B43" s="15" t="s">
        <v>97</v>
      </c>
      <c r="C43" s="16" t="s">
        <v>15</v>
      </c>
      <c r="D43" s="17">
        <v>4277</v>
      </c>
      <c r="E43" s="18"/>
      <c r="F43" s="15" t="s">
        <v>96</v>
      </c>
    </row>
    <row r="44" spans="1:6" x14ac:dyDescent="0.2">
      <c r="A44" s="15" t="s">
        <v>98</v>
      </c>
      <c r="B44" s="15" t="s">
        <v>99</v>
      </c>
      <c r="C44" s="16" t="s">
        <v>15</v>
      </c>
      <c r="D44" s="17">
        <v>3100</v>
      </c>
      <c r="E44" s="18"/>
      <c r="F44" s="15" t="s">
        <v>98</v>
      </c>
    </row>
    <row r="45" spans="1:6" x14ac:dyDescent="0.2">
      <c r="A45" s="15" t="s">
        <v>100</v>
      </c>
      <c r="B45" s="15" t="s">
        <v>101</v>
      </c>
      <c r="C45" s="16" t="s">
        <v>15</v>
      </c>
      <c r="D45" s="17">
        <v>3423</v>
      </c>
      <c r="E45" s="18"/>
      <c r="F45" s="15" t="s">
        <v>100</v>
      </c>
    </row>
    <row r="46" spans="1:6" x14ac:dyDescent="0.2">
      <c r="A46" s="15" t="s">
        <v>102</v>
      </c>
      <c r="B46" s="15" t="s">
        <v>103</v>
      </c>
      <c r="C46" s="16" t="s">
        <v>15</v>
      </c>
      <c r="D46" s="17">
        <v>2874</v>
      </c>
      <c r="E46" s="18"/>
      <c r="F46" s="15" t="s">
        <v>102</v>
      </c>
    </row>
    <row r="47" spans="1:6" x14ac:dyDescent="0.2">
      <c r="A47" s="15" t="s">
        <v>104</v>
      </c>
      <c r="B47" s="15" t="s">
        <v>105</v>
      </c>
      <c r="C47" s="16" t="s">
        <v>15</v>
      </c>
      <c r="D47" s="17">
        <v>2016</v>
      </c>
      <c r="E47" s="18"/>
      <c r="F47" s="15" t="s">
        <v>104</v>
      </c>
    </row>
    <row r="48" spans="1:6" x14ac:dyDescent="0.2">
      <c r="A48" s="15" t="s">
        <v>106</v>
      </c>
      <c r="B48" s="15" t="s">
        <v>107</v>
      </c>
      <c r="C48" s="16" t="s">
        <v>15</v>
      </c>
      <c r="D48" s="17">
        <v>429</v>
      </c>
      <c r="E48" s="18"/>
      <c r="F48" s="15" t="s">
        <v>106</v>
      </c>
    </row>
    <row r="49" spans="1:6" x14ac:dyDescent="0.2">
      <c r="A49" s="15" t="s">
        <v>108</v>
      </c>
      <c r="B49" s="15" t="s">
        <v>109</v>
      </c>
      <c r="C49" s="16" t="s">
        <v>15</v>
      </c>
      <c r="D49" s="17">
        <v>360</v>
      </c>
      <c r="E49" s="18"/>
      <c r="F49" s="15" t="s">
        <v>108</v>
      </c>
    </row>
    <row r="50" spans="1:6" x14ac:dyDescent="0.2">
      <c r="A50" s="15" t="s">
        <v>110</v>
      </c>
      <c r="B50" s="15" t="s">
        <v>111</v>
      </c>
      <c r="C50" s="16" t="s">
        <v>15</v>
      </c>
      <c r="D50" s="17">
        <v>255</v>
      </c>
      <c r="E50" s="18"/>
      <c r="F50" s="15" t="s">
        <v>110</v>
      </c>
    </row>
    <row r="51" spans="1:6" x14ac:dyDescent="0.2">
      <c r="A51" s="15" t="s">
        <v>112</v>
      </c>
      <c r="B51" s="15" t="s">
        <v>113</v>
      </c>
      <c r="C51" s="16" t="s">
        <v>15</v>
      </c>
      <c r="D51" s="17">
        <v>1467</v>
      </c>
      <c r="E51" s="18"/>
      <c r="F51" s="15" t="s">
        <v>112</v>
      </c>
    </row>
    <row r="52" spans="1:6" x14ac:dyDescent="0.2">
      <c r="A52" s="15" t="s">
        <v>114</v>
      </c>
      <c r="B52" s="15" t="s">
        <v>115</v>
      </c>
      <c r="C52" s="16" t="s">
        <v>15</v>
      </c>
      <c r="D52" s="17">
        <v>186</v>
      </c>
      <c r="E52" s="18"/>
      <c r="F52" s="15" t="s">
        <v>114</v>
      </c>
    </row>
    <row r="53" spans="1:6" x14ac:dyDescent="0.2">
      <c r="A53" s="15" t="s">
        <v>116</v>
      </c>
      <c r="B53" s="15" t="s">
        <v>117</v>
      </c>
      <c r="C53" s="16" t="s">
        <v>15</v>
      </c>
      <c r="D53" s="17">
        <v>2642</v>
      </c>
      <c r="E53" s="18"/>
      <c r="F53" s="15" t="s">
        <v>116</v>
      </c>
    </row>
    <row r="54" spans="1:6" x14ac:dyDescent="0.2">
      <c r="A54" s="15" t="s">
        <v>118</v>
      </c>
      <c r="B54" s="15" t="s">
        <v>119</v>
      </c>
      <c r="C54" s="16" t="s">
        <v>15</v>
      </c>
      <c r="D54" s="17">
        <v>331</v>
      </c>
      <c r="E54" s="18"/>
      <c r="F54" s="15" t="s">
        <v>118</v>
      </c>
    </row>
    <row r="55" spans="1:6" x14ac:dyDescent="0.2">
      <c r="A55" s="15" t="s">
        <v>120</v>
      </c>
      <c r="B55" s="15" t="s">
        <v>121</v>
      </c>
      <c r="C55" s="16" t="s">
        <v>15</v>
      </c>
      <c r="D55" s="17">
        <v>783</v>
      </c>
      <c r="E55" s="18"/>
      <c r="F55" s="15" t="s">
        <v>120</v>
      </c>
    </row>
    <row r="56" spans="1:6" x14ac:dyDescent="0.2">
      <c r="A56" s="15" t="s">
        <v>122</v>
      </c>
      <c r="B56" s="15" t="s">
        <v>123</v>
      </c>
      <c r="C56" s="16" t="s">
        <v>15</v>
      </c>
      <c r="D56" s="17">
        <v>579</v>
      </c>
      <c r="E56" s="18"/>
      <c r="F56" s="15" t="s">
        <v>122</v>
      </c>
    </row>
    <row r="57" spans="1:6" x14ac:dyDescent="0.2">
      <c r="A57" s="15" t="s">
        <v>124</v>
      </c>
      <c r="B57" s="15" t="s">
        <v>125</v>
      </c>
      <c r="C57" s="16" t="s">
        <v>15</v>
      </c>
      <c r="D57" s="17">
        <v>537</v>
      </c>
      <c r="E57" s="18"/>
      <c r="F57" s="15" t="s">
        <v>124</v>
      </c>
    </row>
    <row r="58" spans="1:6" x14ac:dyDescent="0.2">
      <c r="A58" s="15" t="s">
        <v>126</v>
      </c>
      <c r="B58" s="15" t="s">
        <v>127</v>
      </c>
      <c r="C58" s="16" t="s">
        <v>15</v>
      </c>
      <c r="D58" s="17">
        <v>99</v>
      </c>
      <c r="E58" s="18"/>
      <c r="F58" s="15" t="s">
        <v>126</v>
      </c>
    </row>
    <row r="59" spans="1:6" x14ac:dyDescent="0.2">
      <c r="A59" s="15" t="s">
        <v>128</v>
      </c>
      <c r="B59" s="15" t="s">
        <v>129</v>
      </c>
      <c r="C59" s="16" t="s">
        <v>15</v>
      </c>
      <c r="D59" s="17">
        <v>75</v>
      </c>
      <c r="E59" s="18"/>
      <c r="F59" s="15" t="s">
        <v>128</v>
      </c>
    </row>
    <row r="60" spans="1:6" x14ac:dyDescent="0.2">
      <c r="A60" s="15" t="s">
        <v>130</v>
      </c>
      <c r="B60" s="15" t="s">
        <v>131</v>
      </c>
      <c r="C60" s="16" t="s">
        <v>15</v>
      </c>
      <c r="D60" s="17">
        <v>69</v>
      </c>
      <c r="E60" s="18"/>
      <c r="F60" s="15" t="s">
        <v>130</v>
      </c>
    </row>
    <row r="61" spans="1:6" x14ac:dyDescent="0.2">
      <c r="A61" s="15" t="s">
        <v>132</v>
      </c>
      <c r="B61" s="15" t="s">
        <v>133</v>
      </c>
      <c r="C61" s="16" t="s">
        <v>15</v>
      </c>
      <c r="D61" s="17">
        <v>336</v>
      </c>
      <c r="E61" s="18"/>
      <c r="F61" s="15" t="s">
        <v>132</v>
      </c>
    </row>
    <row r="62" spans="1:6" x14ac:dyDescent="0.2">
      <c r="A62" s="15" t="s">
        <v>134</v>
      </c>
      <c r="B62" s="15" t="s">
        <v>135</v>
      </c>
      <c r="C62" s="16" t="s">
        <v>15</v>
      </c>
      <c r="D62" s="17">
        <v>42</v>
      </c>
      <c r="E62" s="18"/>
      <c r="F62" s="15" t="s">
        <v>134</v>
      </c>
    </row>
    <row r="63" spans="1:6" x14ac:dyDescent="0.2">
      <c r="A63" s="15" t="s">
        <v>136</v>
      </c>
      <c r="B63" s="15" t="s">
        <v>137</v>
      </c>
      <c r="C63" s="16" t="s">
        <v>15</v>
      </c>
      <c r="D63" s="17">
        <v>9.48</v>
      </c>
      <c r="E63" s="18"/>
      <c r="F63" s="15" t="s">
        <v>136</v>
      </c>
    </row>
    <row r="64" spans="1:6" x14ac:dyDescent="0.2">
      <c r="A64" s="15" t="s">
        <v>138</v>
      </c>
      <c r="B64" s="15" t="s">
        <v>139</v>
      </c>
      <c r="C64" s="16" t="s">
        <v>15</v>
      </c>
      <c r="D64" s="17">
        <v>9.48</v>
      </c>
      <c r="E64" s="18"/>
      <c r="F64" s="15" t="s">
        <v>138</v>
      </c>
    </row>
    <row r="65" spans="1:6" x14ac:dyDescent="0.2">
      <c r="A65" s="15" t="s">
        <v>140</v>
      </c>
      <c r="B65" s="15" t="s">
        <v>141</v>
      </c>
      <c r="C65" s="16" t="s">
        <v>15</v>
      </c>
      <c r="D65" s="17">
        <v>4.38</v>
      </c>
      <c r="E65" s="18"/>
      <c r="F65" s="15" t="s">
        <v>140</v>
      </c>
    </row>
    <row r="66" spans="1:6" x14ac:dyDescent="0.2">
      <c r="A66" s="15" t="s">
        <v>142</v>
      </c>
      <c r="B66" s="15" t="s">
        <v>143</v>
      </c>
      <c r="C66" s="16" t="s">
        <v>15</v>
      </c>
      <c r="D66" s="17">
        <v>4.38</v>
      </c>
      <c r="E66" s="18"/>
      <c r="F66" s="15" t="s">
        <v>142</v>
      </c>
    </row>
    <row r="67" spans="1:6" x14ac:dyDescent="0.2">
      <c r="A67" s="15" t="s">
        <v>144</v>
      </c>
      <c r="B67" s="15" t="s">
        <v>145</v>
      </c>
      <c r="C67" s="16" t="s">
        <v>15</v>
      </c>
      <c r="D67" s="17">
        <v>63</v>
      </c>
      <c r="E67" s="18"/>
      <c r="F67" s="15" t="s">
        <v>144</v>
      </c>
    </row>
    <row r="68" spans="1:6" x14ac:dyDescent="0.2">
      <c r="A68" s="15" t="s">
        <v>146</v>
      </c>
      <c r="B68" s="15" t="s">
        <v>147</v>
      </c>
      <c r="C68" s="16" t="s">
        <v>15</v>
      </c>
      <c r="D68" s="17">
        <v>63</v>
      </c>
      <c r="E68" s="18"/>
      <c r="F68" s="15" t="s">
        <v>146</v>
      </c>
    </row>
    <row r="69" spans="1:6" x14ac:dyDescent="0.2">
      <c r="A69" s="15" t="s">
        <v>148</v>
      </c>
      <c r="B69" s="15" t="s">
        <v>149</v>
      </c>
      <c r="C69" s="16" t="s">
        <v>15</v>
      </c>
      <c r="D69" s="17">
        <v>30</v>
      </c>
      <c r="E69" s="18"/>
      <c r="F69" s="15" t="s">
        <v>148</v>
      </c>
    </row>
    <row r="70" spans="1:6" x14ac:dyDescent="0.2">
      <c r="A70" s="15" t="s">
        <v>150</v>
      </c>
      <c r="B70" s="15" t="s">
        <v>151</v>
      </c>
      <c r="C70" s="16" t="s">
        <v>15</v>
      </c>
      <c r="D70" s="17">
        <v>30</v>
      </c>
      <c r="E70" s="18"/>
      <c r="F70" s="15" t="s">
        <v>150</v>
      </c>
    </row>
    <row r="71" spans="1:6" x14ac:dyDescent="0.2">
      <c r="A71" s="15" t="s">
        <v>152</v>
      </c>
      <c r="B71" s="15" t="s">
        <v>153</v>
      </c>
      <c r="C71" s="16" t="s">
        <v>15</v>
      </c>
      <c r="D71" s="17">
        <v>0.36</v>
      </c>
      <c r="E71" s="18"/>
      <c r="F71" s="15" t="s">
        <v>152</v>
      </c>
    </row>
    <row r="72" spans="1:6" x14ac:dyDescent="0.2">
      <c r="A72" s="15" t="s">
        <v>154</v>
      </c>
      <c r="B72" s="15" t="s">
        <v>155</v>
      </c>
      <c r="C72" s="16" t="s">
        <v>15</v>
      </c>
      <c r="D72" s="17">
        <v>578</v>
      </c>
      <c r="E72" s="18"/>
      <c r="F72" s="15" t="s">
        <v>154</v>
      </c>
    </row>
    <row r="73" spans="1:6" x14ac:dyDescent="0.2">
      <c r="A73" s="15" t="s">
        <v>156</v>
      </c>
      <c r="B73" s="15" t="s">
        <v>157</v>
      </c>
      <c r="C73" s="16" t="s">
        <v>15</v>
      </c>
      <c r="D73" s="17">
        <v>1032</v>
      </c>
      <c r="E73" s="18"/>
      <c r="F73" s="15" t="s">
        <v>156</v>
      </c>
    </row>
    <row r="74" spans="1:6" x14ac:dyDescent="0.2">
      <c r="A74" s="15" t="s">
        <v>158</v>
      </c>
      <c r="B74" s="15" t="s">
        <v>159</v>
      </c>
      <c r="C74" s="16" t="s">
        <v>15</v>
      </c>
      <c r="D74" s="17">
        <v>690</v>
      </c>
      <c r="E74" s="18"/>
      <c r="F74" s="15" t="s">
        <v>158</v>
      </c>
    </row>
    <row r="75" spans="1:6" x14ac:dyDescent="0.2">
      <c r="A75" s="15" t="s">
        <v>160</v>
      </c>
      <c r="B75" s="15" t="s">
        <v>161</v>
      </c>
      <c r="C75" s="16" t="s">
        <v>15</v>
      </c>
      <c r="D75" s="17">
        <v>444</v>
      </c>
      <c r="E75" s="18"/>
      <c r="F75" s="15" t="s">
        <v>160</v>
      </c>
    </row>
    <row r="76" spans="1:6" x14ac:dyDescent="0.2">
      <c r="A76" s="15" t="s">
        <v>162</v>
      </c>
      <c r="B76" s="15" t="s">
        <v>163</v>
      </c>
      <c r="C76" s="16" t="s">
        <v>15</v>
      </c>
      <c r="D76" s="17">
        <v>297</v>
      </c>
      <c r="E76" s="18"/>
      <c r="F76" s="15" t="s">
        <v>162</v>
      </c>
    </row>
    <row r="77" spans="1:6" x14ac:dyDescent="0.2">
      <c r="A77" s="15" t="s">
        <v>164</v>
      </c>
      <c r="B77" s="15" t="s">
        <v>165</v>
      </c>
      <c r="C77" s="16" t="s">
        <v>15</v>
      </c>
      <c r="D77" s="17">
        <v>949</v>
      </c>
      <c r="E77" s="18"/>
      <c r="F77" s="15" t="s">
        <v>164</v>
      </c>
    </row>
    <row r="78" spans="1:6" x14ac:dyDescent="0.2">
      <c r="A78" s="15" t="s">
        <v>166</v>
      </c>
      <c r="B78" s="15" t="s">
        <v>167</v>
      </c>
      <c r="C78" s="16" t="s">
        <v>15</v>
      </c>
      <c r="D78" s="17">
        <v>633</v>
      </c>
      <c r="E78" s="18"/>
      <c r="F78" s="15" t="s">
        <v>166</v>
      </c>
    </row>
    <row r="79" spans="1:6" x14ac:dyDescent="0.2">
      <c r="A79" s="15" t="s">
        <v>168</v>
      </c>
      <c r="B79" s="15" t="s">
        <v>169</v>
      </c>
      <c r="C79" s="16" t="s">
        <v>15</v>
      </c>
      <c r="D79" s="17">
        <v>1032</v>
      </c>
      <c r="E79" s="18"/>
      <c r="F79" s="15" t="s">
        <v>168</v>
      </c>
    </row>
    <row r="80" spans="1:6" x14ac:dyDescent="0.2">
      <c r="A80" s="15" t="s">
        <v>170</v>
      </c>
      <c r="B80" s="15" t="s">
        <v>171</v>
      </c>
      <c r="C80" s="16" t="s">
        <v>15</v>
      </c>
      <c r="D80" s="17">
        <v>690</v>
      </c>
      <c r="E80" s="18"/>
      <c r="F80" s="15" t="s">
        <v>170</v>
      </c>
    </row>
    <row r="81" spans="1:6" x14ac:dyDescent="0.2">
      <c r="A81" s="15" t="s">
        <v>172</v>
      </c>
      <c r="B81" s="15" t="s">
        <v>173</v>
      </c>
      <c r="C81" s="16" t="s">
        <v>15</v>
      </c>
      <c r="D81" s="17">
        <v>444</v>
      </c>
      <c r="E81" s="18"/>
      <c r="F81" s="15" t="s">
        <v>172</v>
      </c>
    </row>
    <row r="82" spans="1:6" x14ac:dyDescent="0.2">
      <c r="A82" s="15" t="s">
        <v>174</v>
      </c>
      <c r="B82" s="15" t="s">
        <v>175</v>
      </c>
      <c r="C82" s="16" t="s">
        <v>15</v>
      </c>
      <c r="D82" s="17">
        <v>297</v>
      </c>
      <c r="E82" s="18"/>
      <c r="F82" s="15" t="s">
        <v>174</v>
      </c>
    </row>
    <row r="83" spans="1:6" x14ac:dyDescent="0.2">
      <c r="A83" s="15" t="s">
        <v>176</v>
      </c>
      <c r="B83" s="15" t="s">
        <v>177</v>
      </c>
      <c r="C83" s="16" t="s">
        <v>15</v>
      </c>
      <c r="D83" s="17">
        <v>949</v>
      </c>
      <c r="E83" s="18"/>
      <c r="F83" s="15" t="s">
        <v>176</v>
      </c>
    </row>
    <row r="84" spans="1:6" x14ac:dyDescent="0.2">
      <c r="A84" s="15" t="s">
        <v>178</v>
      </c>
      <c r="B84" s="15" t="s">
        <v>179</v>
      </c>
      <c r="C84" s="16" t="s">
        <v>15</v>
      </c>
      <c r="D84" s="17">
        <v>633</v>
      </c>
      <c r="E84" s="18"/>
      <c r="F84" s="15" t="s">
        <v>178</v>
      </c>
    </row>
    <row r="85" spans="1:6" x14ac:dyDescent="0.2">
      <c r="A85" s="15" t="s">
        <v>180</v>
      </c>
      <c r="B85" s="15" t="s">
        <v>181</v>
      </c>
      <c r="C85" s="16" t="s">
        <v>15</v>
      </c>
      <c r="D85" s="17">
        <v>84</v>
      </c>
      <c r="E85" s="18"/>
      <c r="F85" s="15" t="s">
        <v>180</v>
      </c>
    </row>
    <row r="86" spans="1:6" x14ac:dyDescent="0.2">
      <c r="A86" s="15" t="s">
        <v>182</v>
      </c>
      <c r="B86" s="15" t="s">
        <v>183</v>
      </c>
      <c r="C86" s="16" t="s">
        <v>15</v>
      </c>
      <c r="D86" s="17">
        <v>57</v>
      </c>
      <c r="E86" s="18"/>
      <c r="F86" s="15" t="s">
        <v>182</v>
      </c>
    </row>
    <row r="87" spans="1:6" x14ac:dyDescent="0.2">
      <c r="A87" s="15" t="s">
        <v>184</v>
      </c>
      <c r="B87" s="15" t="s">
        <v>185</v>
      </c>
      <c r="C87" s="16" t="s">
        <v>15</v>
      </c>
      <c r="D87" s="17">
        <v>36</v>
      </c>
      <c r="E87" s="18"/>
      <c r="F87" s="15" t="s">
        <v>184</v>
      </c>
    </row>
    <row r="88" spans="1:6" x14ac:dyDescent="0.2">
      <c r="A88" s="15" t="s">
        <v>186</v>
      </c>
      <c r="B88" s="15" t="s">
        <v>187</v>
      </c>
      <c r="C88" s="16" t="s">
        <v>15</v>
      </c>
      <c r="D88" s="17">
        <v>24</v>
      </c>
      <c r="E88" s="18"/>
      <c r="F88" s="15" t="s">
        <v>186</v>
      </c>
    </row>
    <row r="89" spans="1:6" x14ac:dyDescent="0.2">
      <c r="A89" s="15" t="s">
        <v>188</v>
      </c>
      <c r="B89" s="15" t="s">
        <v>189</v>
      </c>
      <c r="C89" s="16" t="s">
        <v>15</v>
      </c>
      <c r="D89" s="17">
        <v>207</v>
      </c>
      <c r="E89" s="18"/>
      <c r="F89" s="15" t="s">
        <v>188</v>
      </c>
    </row>
    <row r="90" spans="1:6" x14ac:dyDescent="0.2">
      <c r="A90" s="15" t="s">
        <v>190</v>
      </c>
      <c r="B90" s="15" t="s">
        <v>191</v>
      </c>
      <c r="C90" s="16" t="s">
        <v>15</v>
      </c>
      <c r="D90" s="17">
        <v>207</v>
      </c>
      <c r="E90" s="18"/>
      <c r="F90" s="15" t="s">
        <v>190</v>
      </c>
    </row>
    <row r="91" spans="1:6" x14ac:dyDescent="0.2">
      <c r="A91" s="15" t="s">
        <v>192</v>
      </c>
      <c r="B91" s="15" t="s">
        <v>193</v>
      </c>
      <c r="C91" s="16" t="s">
        <v>15</v>
      </c>
      <c r="D91" s="17">
        <v>114</v>
      </c>
      <c r="E91" s="18"/>
      <c r="F91" s="15" t="s">
        <v>192</v>
      </c>
    </row>
    <row r="92" spans="1:6" x14ac:dyDescent="0.2">
      <c r="A92" s="15" t="s">
        <v>194</v>
      </c>
      <c r="B92" s="15" t="s">
        <v>195</v>
      </c>
      <c r="C92" s="16" t="s">
        <v>15</v>
      </c>
      <c r="D92" s="17">
        <v>114</v>
      </c>
      <c r="E92" s="18"/>
      <c r="F92" s="15" t="s">
        <v>194</v>
      </c>
    </row>
    <row r="93" spans="1:6" x14ac:dyDescent="0.2">
      <c r="A93" s="15" t="s">
        <v>196</v>
      </c>
      <c r="B93" s="15" t="s">
        <v>197</v>
      </c>
      <c r="C93" s="16" t="s">
        <v>15</v>
      </c>
      <c r="D93" s="17">
        <v>146</v>
      </c>
      <c r="E93" s="18"/>
      <c r="F93" s="15" t="s">
        <v>196</v>
      </c>
    </row>
    <row r="94" spans="1:6" x14ac:dyDescent="0.2">
      <c r="A94" s="15" t="s">
        <v>198</v>
      </c>
      <c r="B94" s="15" t="s">
        <v>199</v>
      </c>
      <c r="C94" s="16" t="s">
        <v>15</v>
      </c>
      <c r="D94" s="17">
        <v>146</v>
      </c>
      <c r="E94" s="18"/>
      <c r="F94" s="15" t="s">
        <v>198</v>
      </c>
    </row>
    <row r="95" spans="1:6" x14ac:dyDescent="0.2">
      <c r="A95" s="15" t="s">
        <v>200</v>
      </c>
      <c r="B95" s="15" t="s">
        <v>201</v>
      </c>
      <c r="C95" s="16" t="s">
        <v>15</v>
      </c>
      <c r="D95" s="17">
        <v>1.89</v>
      </c>
      <c r="E95" s="18"/>
      <c r="F95" s="15" t="s">
        <v>200</v>
      </c>
    </row>
    <row r="96" spans="1:6" x14ac:dyDescent="0.2">
      <c r="A96" s="15" t="s">
        <v>202</v>
      </c>
      <c r="B96" s="15" t="s">
        <v>203</v>
      </c>
      <c r="C96" s="16" t="s">
        <v>15</v>
      </c>
      <c r="D96" s="17">
        <v>0.87</v>
      </c>
      <c r="E96" s="18"/>
      <c r="F96" s="15" t="s">
        <v>202</v>
      </c>
    </row>
    <row r="97" spans="1:6" x14ac:dyDescent="0.2">
      <c r="A97" s="15" t="s">
        <v>204</v>
      </c>
      <c r="B97" s="15" t="s">
        <v>205</v>
      </c>
      <c r="C97" s="16" t="s">
        <v>15</v>
      </c>
      <c r="D97" s="17">
        <v>21</v>
      </c>
      <c r="E97" s="18"/>
      <c r="F97" s="15" t="s">
        <v>204</v>
      </c>
    </row>
    <row r="98" spans="1:6" x14ac:dyDescent="0.2">
      <c r="A98" s="15" t="s">
        <v>206</v>
      </c>
      <c r="B98" s="15" t="s">
        <v>207</v>
      </c>
      <c r="C98" s="16" t="s">
        <v>15</v>
      </c>
      <c r="D98" s="17">
        <v>21</v>
      </c>
      <c r="E98" s="18"/>
      <c r="F98" s="15" t="s">
        <v>206</v>
      </c>
    </row>
    <row r="99" spans="1:6" x14ac:dyDescent="0.2">
      <c r="A99" s="15" t="s">
        <v>208</v>
      </c>
      <c r="B99" s="15" t="s">
        <v>209</v>
      </c>
      <c r="C99" s="16" t="s">
        <v>15</v>
      </c>
      <c r="D99" s="17">
        <v>7.86</v>
      </c>
      <c r="E99" s="18"/>
      <c r="F99" s="15" t="s">
        <v>208</v>
      </c>
    </row>
    <row r="100" spans="1:6" x14ac:dyDescent="0.2">
      <c r="A100" s="15" t="s">
        <v>210</v>
      </c>
      <c r="B100" s="15" t="s">
        <v>211</v>
      </c>
      <c r="C100" s="16" t="s">
        <v>15</v>
      </c>
      <c r="D100" s="17">
        <v>7.86</v>
      </c>
      <c r="E100" s="18"/>
      <c r="F100" s="15" t="s">
        <v>210</v>
      </c>
    </row>
    <row r="101" spans="1:6" x14ac:dyDescent="0.2">
      <c r="A101" s="15" t="s">
        <v>212</v>
      </c>
      <c r="B101" s="15" t="s">
        <v>213</v>
      </c>
      <c r="C101" s="16" t="s">
        <v>15</v>
      </c>
      <c r="D101" s="17">
        <v>0</v>
      </c>
      <c r="E101" s="18"/>
      <c r="F101" s="15" t="s">
        <v>212</v>
      </c>
    </row>
    <row r="102" spans="1:6" x14ac:dyDescent="0.2">
      <c r="A102" s="15" t="s">
        <v>214</v>
      </c>
      <c r="B102" s="15" t="s">
        <v>215</v>
      </c>
      <c r="C102" s="16" t="s">
        <v>15</v>
      </c>
      <c r="D102" s="17">
        <v>26</v>
      </c>
      <c r="E102" s="18"/>
      <c r="F102" s="15" t="s">
        <v>214</v>
      </c>
    </row>
    <row r="103" spans="1:6" x14ac:dyDescent="0.2">
      <c r="A103" s="15" t="s">
        <v>216</v>
      </c>
      <c r="B103" s="15" t="s">
        <v>217</v>
      </c>
      <c r="C103" s="16" t="s">
        <v>15</v>
      </c>
      <c r="D103" s="17">
        <v>26</v>
      </c>
      <c r="E103" s="18"/>
      <c r="F103" s="15" t="s">
        <v>216</v>
      </c>
    </row>
    <row r="104" spans="1:6" x14ac:dyDescent="0.2">
      <c r="A104" s="15" t="s">
        <v>218</v>
      </c>
      <c r="B104" s="15" t="s">
        <v>219</v>
      </c>
      <c r="C104" s="16" t="s">
        <v>15</v>
      </c>
      <c r="D104" s="17">
        <v>48</v>
      </c>
      <c r="E104" s="18"/>
      <c r="F104" s="15" t="s">
        <v>218</v>
      </c>
    </row>
    <row r="105" spans="1:6" x14ac:dyDescent="0.2">
      <c r="A105" s="15" t="s">
        <v>220</v>
      </c>
      <c r="B105" s="15" t="s">
        <v>221</v>
      </c>
      <c r="C105" s="16" t="s">
        <v>15</v>
      </c>
      <c r="D105" s="17">
        <v>24</v>
      </c>
      <c r="E105" s="18"/>
      <c r="F105" s="15" t="s">
        <v>220</v>
      </c>
    </row>
    <row r="106" spans="1:6" x14ac:dyDescent="0.2">
      <c r="A106" s="15" t="s">
        <v>222</v>
      </c>
      <c r="B106" s="15" t="s">
        <v>223</v>
      </c>
      <c r="C106" s="16" t="s">
        <v>15</v>
      </c>
      <c r="D106" s="17">
        <v>48</v>
      </c>
      <c r="E106" s="18"/>
      <c r="F106" s="15" t="s">
        <v>222</v>
      </c>
    </row>
    <row r="107" spans="1:6" x14ac:dyDescent="0.2">
      <c r="A107" s="15" t="s">
        <v>224</v>
      </c>
      <c r="B107" s="15" t="s">
        <v>225</v>
      </c>
      <c r="C107" s="16" t="s">
        <v>15</v>
      </c>
      <c r="D107" s="17">
        <v>24</v>
      </c>
      <c r="E107" s="18"/>
      <c r="F107" s="15" t="s">
        <v>224</v>
      </c>
    </row>
    <row r="108" spans="1:6" x14ac:dyDescent="0.2">
      <c r="A108" s="15" t="s">
        <v>226</v>
      </c>
      <c r="B108" s="15" t="s">
        <v>227</v>
      </c>
      <c r="C108" s="16" t="s">
        <v>15</v>
      </c>
      <c r="D108" s="17">
        <v>12</v>
      </c>
      <c r="E108" s="18"/>
      <c r="F108" s="15" t="s">
        <v>226</v>
      </c>
    </row>
    <row r="109" spans="1:6" x14ac:dyDescent="0.2">
      <c r="A109" s="15" t="s">
        <v>228</v>
      </c>
      <c r="B109" s="15" t="s">
        <v>229</v>
      </c>
      <c r="C109" s="16" t="s">
        <v>15</v>
      </c>
      <c r="D109" s="17">
        <v>12</v>
      </c>
      <c r="E109" s="18"/>
      <c r="F109" s="15" t="s">
        <v>228</v>
      </c>
    </row>
    <row r="110" spans="1:6" x14ac:dyDescent="0.2">
      <c r="A110" s="15" t="s">
        <v>230</v>
      </c>
      <c r="B110" s="15" t="s">
        <v>231</v>
      </c>
      <c r="C110" s="16" t="s">
        <v>15</v>
      </c>
      <c r="D110" s="17">
        <v>33</v>
      </c>
      <c r="E110" s="18"/>
      <c r="F110" s="15" t="s">
        <v>230</v>
      </c>
    </row>
    <row r="111" spans="1:6" x14ac:dyDescent="0.2">
      <c r="A111" s="15" t="s">
        <v>232</v>
      </c>
      <c r="B111" s="15" t="s">
        <v>233</v>
      </c>
      <c r="C111" s="16" t="s">
        <v>15</v>
      </c>
      <c r="D111" s="17">
        <v>33</v>
      </c>
      <c r="E111" s="18"/>
      <c r="F111" s="15" t="s">
        <v>232</v>
      </c>
    </row>
    <row r="112" spans="1:6" x14ac:dyDescent="0.2">
      <c r="A112" s="15" t="s">
        <v>234</v>
      </c>
      <c r="B112" s="15" t="s">
        <v>235</v>
      </c>
      <c r="C112" s="16" t="s">
        <v>15</v>
      </c>
      <c r="D112" s="17">
        <v>21</v>
      </c>
      <c r="E112" s="18"/>
      <c r="F112" s="15" t="s">
        <v>234</v>
      </c>
    </row>
    <row r="113" spans="1:6" x14ac:dyDescent="0.2">
      <c r="A113" s="15" t="s">
        <v>236</v>
      </c>
      <c r="B113" s="15" t="s">
        <v>237</v>
      </c>
      <c r="C113" s="16" t="s">
        <v>15</v>
      </c>
      <c r="D113" s="17">
        <v>21</v>
      </c>
      <c r="E113" s="18"/>
      <c r="F113" s="15" t="s">
        <v>236</v>
      </c>
    </row>
    <row r="114" spans="1:6" x14ac:dyDescent="0.2">
      <c r="A114" s="15" t="s">
        <v>238</v>
      </c>
      <c r="B114" s="15" t="s">
        <v>239</v>
      </c>
      <c r="C114" s="16" t="s">
        <v>15</v>
      </c>
      <c r="D114" s="17">
        <v>0</v>
      </c>
      <c r="E114" s="18"/>
      <c r="F114" s="15" t="s">
        <v>238</v>
      </c>
    </row>
    <row r="115" spans="1:6" x14ac:dyDescent="0.2">
      <c r="A115" s="15" t="s">
        <v>240</v>
      </c>
      <c r="B115" s="15" t="s">
        <v>241</v>
      </c>
      <c r="C115" s="16" t="s">
        <v>15</v>
      </c>
      <c r="D115" s="17">
        <v>1072</v>
      </c>
      <c r="E115" s="18"/>
      <c r="F115" s="15" t="s">
        <v>240</v>
      </c>
    </row>
    <row r="116" spans="1:6" x14ac:dyDescent="0.2">
      <c r="A116" s="15" t="s">
        <v>242</v>
      </c>
      <c r="B116" s="15" t="s">
        <v>243</v>
      </c>
      <c r="C116" s="16" t="s">
        <v>15</v>
      </c>
      <c r="D116" s="17">
        <v>1878</v>
      </c>
      <c r="E116" s="18"/>
      <c r="F116" s="15" t="s">
        <v>242</v>
      </c>
    </row>
    <row r="117" spans="1:6" x14ac:dyDescent="0.2">
      <c r="A117" s="15" t="s">
        <v>244</v>
      </c>
      <c r="B117" s="15" t="s">
        <v>245</v>
      </c>
      <c r="C117" s="16" t="s">
        <v>15</v>
      </c>
      <c r="D117" s="17">
        <v>804</v>
      </c>
      <c r="E117" s="18"/>
      <c r="F117" s="15" t="s">
        <v>244</v>
      </c>
    </row>
    <row r="118" spans="1:6" x14ac:dyDescent="0.2">
      <c r="A118" s="15" t="s">
        <v>246</v>
      </c>
      <c r="B118" s="15" t="s">
        <v>247</v>
      </c>
      <c r="C118" s="16" t="s">
        <v>15</v>
      </c>
      <c r="D118" s="17">
        <v>1548</v>
      </c>
      <c r="E118" s="18"/>
      <c r="F118" s="15" t="s">
        <v>246</v>
      </c>
    </row>
    <row r="119" spans="1:6" x14ac:dyDescent="0.2">
      <c r="A119" s="15" t="s">
        <v>248</v>
      </c>
      <c r="B119" s="15" t="s">
        <v>249</v>
      </c>
      <c r="C119" s="16" t="s">
        <v>15</v>
      </c>
      <c r="D119" s="17">
        <v>188</v>
      </c>
      <c r="E119" s="18"/>
      <c r="F119" s="15" t="s">
        <v>248</v>
      </c>
    </row>
    <row r="120" spans="1:6" x14ac:dyDescent="0.2">
      <c r="A120" s="15" t="s">
        <v>250</v>
      </c>
      <c r="B120" s="15" t="s">
        <v>251</v>
      </c>
      <c r="C120" s="16" t="s">
        <v>15</v>
      </c>
      <c r="D120" s="17">
        <v>330</v>
      </c>
      <c r="E120" s="18"/>
      <c r="F120" s="15" t="s">
        <v>250</v>
      </c>
    </row>
    <row r="121" spans="1:6" x14ac:dyDescent="0.2">
      <c r="A121" s="15" t="s">
        <v>252</v>
      </c>
      <c r="B121" s="15" t="s">
        <v>253</v>
      </c>
      <c r="C121" s="16" t="s">
        <v>15</v>
      </c>
      <c r="D121" s="17">
        <v>141</v>
      </c>
      <c r="E121" s="18"/>
      <c r="F121" s="15" t="s">
        <v>252</v>
      </c>
    </row>
    <row r="122" spans="1:6" x14ac:dyDescent="0.2">
      <c r="A122" s="15" t="s">
        <v>254</v>
      </c>
      <c r="B122" s="15" t="s">
        <v>255</v>
      </c>
      <c r="C122" s="16" t="s">
        <v>15</v>
      </c>
      <c r="D122" s="17">
        <v>3.65</v>
      </c>
      <c r="E122" s="18"/>
      <c r="F122" s="15" t="s">
        <v>254</v>
      </c>
    </row>
    <row r="123" spans="1:6" x14ac:dyDescent="0.2">
      <c r="A123" s="15" t="s">
        <v>256</v>
      </c>
      <c r="B123" s="15" t="s">
        <v>257</v>
      </c>
      <c r="C123" s="16" t="s">
        <v>15</v>
      </c>
      <c r="D123" s="17">
        <v>3.65</v>
      </c>
      <c r="E123" s="18"/>
      <c r="F123" s="15" t="s">
        <v>256</v>
      </c>
    </row>
    <row r="124" spans="1:6" x14ac:dyDescent="0.2">
      <c r="A124" s="15" t="s">
        <v>258</v>
      </c>
      <c r="B124" s="15" t="s">
        <v>259</v>
      </c>
      <c r="C124" s="16" t="s">
        <v>15</v>
      </c>
      <c r="D124" s="17">
        <v>3.06</v>
      </c>
      <c r="E124" s="18"/>
      <c r="F124" s="15" t="s">
        <v>258</v>
      </c>
    </row>
    <row r="125" spans="1:6" x14ac:dyDescent="0.2">
      <c r="A125" s="15" t="s">
        <v>260</v>
      </c>
      <c r="B125" s="15" t="s">
        <v>261</v>
      </c>
      <c r="C125" s="16" t="s">
        <v>15</v>
      </c>
      <c r="D125" s="17">
        <v>3.06</v>
      </c>
      <c r="E125" s="18"/>
      <c r="F125" s="15" t="s">
        <v>260</v>
      </c>
    </row>
    <row r="126" spans="1:6" x14ac:dyDescent="0.2">
      <c r="A126" s="15" t="s">
        <v>262</v>
      </c>
      <c r="B126" s="15" t="s">
        <v>263</v>
      </c>
      <c r="C126" s="16" t="s">
        <v>15</v>
      </c>
      <c r="D126" s="17">
        <v>1.32</v>
      </c>
      <c r="E126" s="18"/>
      <c r="F126" s="15" t="s">
        <v>262</v>
      </c>
    </row>
    <row r="127" spans="1:6" x14ac:dyDescent="0.2">
      <c r="A127" s="15" t="s">
        <v>264</v>
      </c>
      <c r="B127" s="15" t="s">
        <v>265</v>
      </c>
      <c r="C127" s="16" t="s">
        <v>15</v>
      </c>
      <c r="D127" s="17">
        <v>1.32</v>
      </c>
      <c r="E127" s="18"/>
      <c r="F127" s="15" t="s">
        <v>264</v>
      </c>
    </row>
    <row r="128" spans="1:6" x14ac:dyDescent="0.2">
      <c r="A128" s="15" t="s">
        <v>266</v>
      </c>
      <c r="B128" s="15" t="s">
        <v>267</v>
      </c>
      <c r="C128" s="16" t="s">
        <v>15</v>
      </c>
      <c r="D128" s="17">
        <v>6.27</v>
      </c>
      <c r="E128" s="18"/>
      <c r="F128" s="15" t="s">
        <v>266</v>
      </c>
    </row>
    <row r="129" spans="1:6" x14ac:dyDescent="0.2">
      <c r="A129" s="15" t="s">
        <v>268</v>
      </c>
      <c r="B129" s="15" t="s">
        <v>269</v>
      </c>
      <c r="C129" s="16" t="s">
        <v>15</v>
      </c>
      <c r="D129" s="17">
        <v>6.27</v>
      </c>
      <c r="E129" s="18"/>
      <c r="F129" s="15" t="s">
        <v>268</v>
      </c>
    </row>
    <row r="130" spans="1:6" x14ac:dyDescent="0.2">
      <c r="A130" s="15" t="s">
        <v>270</v>
      </c>
      <c r="B130" s="15" t="s">
        <v>271</v>
      </c>
      <c r="C130" s="16" t="s">
        <v>15</v>
      </c>
      <c r="D130" s="17">
        <v>2.61</v>
      </c>
      <c r="E130" s="18"/>
      <c r="F130" s="15" t="s">
        <v>270</v>
      </c>
    </row>
    <row r="131" spans="1:6" x14ac:dyDescent="0.2">
      <c r="A131" s="15" t="s">
        <v>272</v>
      </c>
      <c r="B131" s="15" t="s">
        <v>273</v>
      </c>
      <c r="C131" s="16" t="s">
        <v>15</v>
      </c>
      <c r="D131" s="17">
        <v>2.61</v>
      </c>
      <c r="E131" s="18"/>
      <c r="F131" s="15" t="s">
        <v>272</v>
      </c>
    </row>
    <row r="132" spans="1:6" x14ac:dyDescent="0.2">
      <c r="A132" s="15" t="s">
        <v>274</v>
      </c>
      <c r="B132" s="15" t="s">
        <v>275</v>
      </c>
      <c r="C132" s="16" t="s">
        <v>15</v>
      </c>
      <c r="D132" s="17">
        <v>849</v>
      </c>
      <c r="E132" s="18"/>
      <c r="F132" s="15" t="s">
        <v>274</v>
      </c>
    </row>
    <row r="133" spans="1:6" x14ac:dyDescent="0.2">
      <c r="A133" s="15" t="s">
        <v>276</v>
      </c>
      <c r="B133" s="15" t="s">
        <v>277</v>
      </c>
      <c r="C133" s="16" t="s">
        <v>15</v>
      </c>
      <c r="D133" s="17">
        <v>366</v>
      </c>
      <c r="E133" s="18"/>
      <c r="F133" s="15" t="s">
        <v>276</v>
      </c>
    </row>
    <row r="134" spans="1:6" x14ac:dyDescent="0.2">
      <c r="A134" s="15" t="s">
        <v>278</v>
      </c>
      <c r="B134" s="15" t="s">
        <v>279</v>
      </c>
      <c r="C134" s="16" t="s">
        <v>15</v>
      </c>
      <c r="D134" s="17">
        <v>4.2300000000000004</v>
      </c>
      <c r="E134" s="18"/>
      <c r="F134" s="15" t="s">
        <v>278</v>
      </c>
    </row>
    <row r="135" spans="1:6" x14ac:dyDescent="0.2">
      <c r="A135" s="15" t="s">
        <v>280</v>
      </c>
      <c r="B135" s="15" t="s">
        <v>281</v>
      </c>
      <c r="C135" s="16" t="s">
        <v>15</v>
      </c>
      <c r="D135" s="17">
        <v>7.29</v>
      </c>
      <c r="E135" s="18"/>
      <c r="F135" s="15" t="s">
        <v>280</v>
      </c>
    </row>
    <row r="136" spans="1:6" x14ac:dyDescent="0.2">
      <c r="A136" s="15" t="s">
        <v>282</v>
      </c>
      <c r="B136" s="15" t="s">
        <v>283</v>
      </c>
      <c r="C136" s="16" t="s">
        <v>15</v>
      </c>
      <c r="D136" s="17">
        <v>3.06</v>
      </c>
      <c r="E136" s="18"/>
      <c r="F136" s="15" t="s">
        <v>282</v>
      </c>
    </row>
    <row r="137" spans="1:6" x14ac:dyDescent="0.2">
      <c r="A137" s="15" t="s">
        <v>284</v>
      </c>
      <c r="B137" s="15" t="s">
        <v>285</v>
      </c>
      <c r="C137" s="16" t="s">
        <v>15</v>
      </c>
      <c r="D137" s="17">
        <v>4402</v>
      </c>
      <c r="E137" s="18"/>
      <c r="F137" s="15" t="s">
        <v>284</v>
      </c>
    </row>
    <row r="138" spans="1:6" x14ac:dyDescent="0.2">
      <c r="A138" s="15" t="s">
        <v>286</v>
      </c>
      <c r="B138" s="15" t="s">
        <v>287</v>
      </c>
      <c r="C138" s="16" t="s">
        <v>15</v>
      </c>
      <c r="D138" s="17">
        <v>7704</v>
      </c>
      <c r="E138" s="18"/>
      <c r="F138" s="15" t="s">
        <v>286</v>
      </c>
    </row>
    <row r="139" spans="1:6" x14ac:dyDescent="0.2">
      <c r="A139" s="15" t="s">
        <v>288</v>
      </c>
      <c r="B139" s="15" t="s">
        <v>289</v>
      </c>
      <c r="C139" s="16" t="s">
        <v>15</v>
      </c>
      <c r="D139" s="17">
        <v>3303</v>
      </c>
      <c r="E139" s="18"/>
      <c r="F139" s="15" t="s">
        <v>288</v>
      </c>
    </row>
    <row r="140" spans="1:6" x14ac:dyDescent="0.2">
      <c r="A140" s="15" t="s">
        <v>290</v>
      </c>
      <c r="B140" s="15" t="s">
        <v>291</v>
      </c>
      <c r="C140" s="16" t="s">
        <v>15</v>
      </c>
      <c r="D140" s="17">
        <v>4.5199999999999996</v>
      </c>
      <c r="E140" s="18"/>
      <c r="F140" s="15" t="s">
        <v>290</v>
      </c>
    </row>
    <row r="141" spans="1:6" x14ac:dyDescent="0.2">
      <c r="A141" s="15" t="s">
        <v>292</v>
      </c>
      <c r="B141" s="15" t="s">
        <v>293</v>
      </c>
      <c r="C141" s="16" t="s">
        <v>15</v>
      </c>
      <c r="D141" s="17">
        <v>8.4600000000000009</v>
      </c>
      <c r="E141" s="18"/>
      <c r="F141" s="15" t="s">
        <v>292</v>
      </c>
    </row>
    <row r="142" spans="1:6" x14ac:dyDescent="0.2">
      <c r="A142" s="15" t="s">
        <v>294</v>
      </c>
      <c r="B142" s="15" t="s">
        <v>295</v>
      </c>
      <c r="C142" s="16" t="s">
        <v>15</v>
      </c>
      <c r="D142" s="17">
        <v>3.93</v>
      </c>
      <c r="E142" s="18"/>
      <c r="F142" s="15" t="s">
        <v>294</v>
      </c>
    </row>
    <row r="143" spans="1:6" x14ac:dyDescent="0.2">
      <c r="A143" s="15" t="s">
        <v>296</v>
      </c>
      <c r="B143" s="15" t="s">
        <v>297</v>
      </c>
      <c r="C143" s="16" t="s">
        <v>15</v>
      </c>
      <c r="D143" s="17">
        <v>1.1100000000000001</v>
      </c>
      <c r="E143" s="18"/>
      <c r="F143" s="15" t="s">
        <v>296</v>
      </c>
    </row>
    <row r="144" spans="1:6" x14ac:dyDescent="0.2">
      <c r="A144" s="15" t="s">
        <v>298</v>
      </c>
      <c r="B144" s="15" t="s">
        <v>299</v>
      </c>
      <c r="C144" s="16" t="s">
        <v>15</v>
      </c>
      <c r="D144" s="17">
        <v>0.87</v>
      </c>
      <c r="E144" s="18"/>
      <c r="F144" s="15" t="s">
        <v>298</v>
      </c>
    </row>
    <row r="145" spans="1:6" x14ac:dyDescent="0.2">
      <c r="A145" s="15" t="s">
        <v>300</v>
      </c>
      <c r="B145" s="15" t="s">
        <v>301</v>
      </c>
      <c r="C145" s="16" t="s">
        <v>15</v>
      </c>
      <c r="D145" s="17">
        <v>0.94</v>
      </c>
      <c r="E145" s="18"/>
      <c r="F145" s="15" t="s">
        <v>300</v>
      </c>
    </row>
    <row r="146" spans="1:6" x14ac:dyDescent="0.2">
      <c r="A146" s="15" t="s">
        <v>302</v>
      </c>
      <c r="B146" s="15" t="s">
        <v>303</v>
      </c>
      <c r="C146" s="16" t="s">
        <v>15</v>
      </c>
      <c r="D146" s="17">
        <v>0.75</v>
      </c>
      <c r="E146" s="18"/>
      <c r="F146" s="15" t="s">
        <v>302</v>
      </c>
    </row>
    <row r="147" spans="1:6" x14ac:dyDescent="0.2">
      <c r="A147" s="15" t="s">
        <v>304</v>
      </c>
      <c r="B147" s="15" t="s">
        <v>305</v>
      </c>
      <c r="C147" s="16" t="s">
        <v>15</v>
      </c>
      <c r="D147" s="17">
        <v>157</v>
      </c>
      <c r="E147" s="18"/>
      <c r="F147" s="15" t="s">
        <v>304</v>
      </c>
    </row>
    <row r="148" spans="1:6" x14ac:dyDescent="0.2">
      <c r="A148" s="15" t="s">
        <v>306</v>
      </c>
      <c r="B148" s="15" t="s">
        <v>307</v>
      </c>
      <c r="C148" s="16" t="s">
        <v>15</v>
      </c>
      <c r="D148" s="17">
        <v>1.1100000000000001</v>
      </c>
      <c r="E148" s="18"/>
      <c r="F148" s="15" t="s">
        <v>306</v>
      </c>
    </row>
    <row r="149" spans="1:6" x14ac:dyDescent="0.2">
      <c r="A149" s="15" t="s">
        <v>308</v>
      </c>
      <c r="B149" s="15" t="s">
        <v>309</v>
      </c>
      <c r="C149" s="16" t="s">
        <v>15</v>
      </c>
      <c r="D149" s="17">
        <v>0.87</v>
      </c>
      <c r="E149" s="18"/>
      <c r="F149" s="15" t="s">
        <v>308</v>
      </c>
    </row>
    <row r="150" spans="1:6" x14ac:dyDescent="0.2">
      <c r="A150" s="15" t="s">
        <v>310</v>
      </c>
      <c r="B150" s="15" t="s">
        <v>311</v>
      </c>
      <c r="C150" s="16" t="s">
        <v>15</v>
      </c>
      <c r="D150" s="17">
        <v>818</v>
      </c>
      <c r="E150" s="18"/>
      <c r="F150" s="15" t="s">
        <v>310</v>
      </c>
    </row>
    <row r="151" spans="1:6" x14ac:dyDescent="0.2">
      <c r="A151" s="15" t="s">
        <v>312</v>
      </c>
      <c r="B151" s="15" t="s">
        <v>313</v>
      </c>
      <c r="C151" s="16" t="s">
        <v>15</v>
      </c>
      <c r="D151" s="17">
        <v>1431</v>
      </c>
      <c r="E151" s="18"/>
      <c r="F151" s="15" t="s">
        <v>312</v>
      </c>
    </row>
    <row r="152" spans="1:6" x14ac:dyDescent="0.2">
      <c r="A152" s="15" t="s">
        <v>314</v>
      </c>
      <c r="B152" s="15" t="s">
        <v>315</v>
      </c>
      <c r="C152" s="16" t="s">
        <v>15</v>
      </c>
      <c r="D152" s="17">
        <v>615</v>
      </c>
      <c r="E152" s="18"/>
      <c r="F152" s="15" t="s">
        <v>314</v>
      </c>
    </row>
    <row r="153" spans="1:6" x14ac:dyDescent="0.2">
      <c r="A153" s="15" t="s">
        <v>316</v>
      </c>
      <c r="B153" s="15" t="s">
        <v>317</v>
      </c>
      <c r="C153" s="16" t="s">
        <v>15</v>
      </c>
      <c r="D153" s="17">
        <v>9</v>
      </c>
      <c r="E153" s="18"/>
      <c r="F153" s="15" t="s">
        <v>316</v>
      </c>
    </row>
    <row r="154" spans="1:6" x14ac:dyDescent="0.2">
      <c r="A154" s="15" t="s">
        <v>318</v>
      </c>
      <c r="B154" s="15" t="s">
        <v>319</v>
      </c>
      <c r="C154" s="16" t="s">
        <v>15</v>
      </c>
      <c r="D154" s="17">
        <v>66</v>
      </c>
      <c r="E154" s="18"/>
      <c r="F154" s="15" t="s">
        <v>318</v>
      </c>
    </row>
    <row r="155" spans="1:6" x14ac:dyDescent="0.2">
      <c r="A155" s="15" t="s">
        <v>320</v>
      </c>
      <c r="B155" s="15" t="s">
        <v>321</v>
      </c>
      <c r="C155" s="16" t="s">
        <v>15</v>
      </c>
      <c r="D155" s="17">
        <v>123</v>
      </c>
      <c r="E155" s="18"/>
      <c r="F155" s="15" t="s">
        <v>320</v>
      </c>
    </row>
    <row r="156" spans="1:6" x14ac:dyDescent="0.2">
      <c r="A156" s="15" t="s">
        <v>322</v>
      </c>
      <c r="B156" s="15" t="s">
        <v>323</v>
      </c>
      <c r="C156" s="16" t="s">
        <v>15</v>
      </c>
      <c r="D156" s="17">
        <v>57</v>
      </c>
      <c r="E156" s="18"/>
      <c r="F156" s="15" t="s">
        <v>322</v>
      </c>
    </row>
    <row r="157" spans="1:6" x14ac:dyDescent="0.2">
      <c r="A157" s="15" t="s">
        <v>324</v>
      </c>
      <c r="B157" s="15" t="s">
        <v>325</v>
      </c>
      <c r="C157" s="16" t="s">
        <v>15</v>
      </c>
      <c r="D157" s="17">
        <v>14</v>
      </c>
      <c r="E157" s="18"/>
      <c r="F157" s="15" t="s">
        <v>324</v>
      </c>
    </row>
    <row r="158" spans="1:6" x14ac:dyDescent="0.2">
      <c r="A158" s="15" t="s">
        <v>326</v>
      </c>
      <c r="B158" s="19" t="s">
        <v>327</v>
      </c>
      <c r="C158" s="16" t="s">
        <v>15</v>
      </c>
      <c r="D158" s="17">
        <v>85</v>
      </c>
      <c r="E158" s="18"/>
      <c r="F158" s="15" t="s">
        <v>326</v>
      </c>
    </row>
    <row r="159" spans="1:6" x14ac:dyDescent="0.2">
      <c r="A159" s="15" t="s">
        <v>328</v>
      </c>
      <c r="B159" s="15" t="s">
        <v>329</v>
      </c>
      <c r="C159" s="16" t="s">
        <v>15</v>
      </c>
      <c r="D159" s="17">
        <v>159</v>
      </c>
      <c r="E159" s="18"/>
      <c r="F159" s="15" t="s">
        <v>328</v>
      </c>
    </row>
    <row r="160" spans="1:6" x14ac:dyDescent="0.2">
      <c r="A160" s="15" t="s">
        <v>330</v>
      </c>
      <c r="B160" s="15" t="s">
        <v>331</v>
      </c>
      <c r="C160" s="16" t="s">
        <v>15</v>
      </c>
      <c r="D160" s="17">
        <v>75</v>
      </c>
      <c r="E160" s="18"/>
      <c r="F160" s="15" t="s">
        <v>330</v>
      </c>
    </row>
    <row r="161" spans="1:6" x14ac:dyDescent="0.2">
      <c r="A161" s="15" t="s">
        <v>332</v>
      </c>
      <c r="B161" s="15" t="s">
        <v>333</v>
      </c>
      <c r="C161" s="16" t="s">
        <v>15</v>
      </c>
      <c r="D161" s="17">
        <v>37</v>
      </c>
      <c r="E161" s="18"/>
      <c r="F161" s="15" t="s">
        <v>332</v>
      </c>
    </row>
    <row r="162" spans="1:6" x14ac:dyDescent="0.2">
      <c r="A162" s="15" t="s">
        <v>334</v>
      </c>
      <c r="B162" s="15" t="s">
        <v>335</v>
      </c>
      <c r="C162" s="16" t="s">
        <v>15</v>
      </c>
      <c r="D162" s="17">
        <v>66</v>
      </c>
      <c r="E162" s="18"/>
      <c r="F162" s="15" t="s">
        <v>334</v>
      </c>
    </row>
    <row r="163" spans="1:6" x14ac:dyDescent="0.2">
      <c r="A163" s="15" t="s">
        <v>336</v>
      </c>
      <c r="B163" s="15" t="s">
        <v>337</v>
      </c>
      <c r="C163" s="16" t="s">
        <v>15</v>
      </c>
      <c r="D163" s="17">
        <v>123</v>
      </c>
      <c r="E163" s="18"/>
      <c r="F163" s="15" t="s">
        <v>336</v>
      </c>
    </row>
    <row r="164" spans="1:6" x14ac:dyDescent="0.2">
      <c r="A164" s="15" t="s">
        <v>338</v>
      </c>
      <c r="B164" s="15" t="s">
        <v>339</v>
      </c>
      <c r="C164" s="16" t="s">
        <v>15</v>
      </c>
      <c r="D164" s="17">
        <v>57</v>
      </c>
      <c r="E164" s="18"/>
      <c r="F164" s="15" t="s">
        <v>338</v>
      </c>
    </row>
    <row r="165" spans="1:6" x14ac:dyDescent="0.2">
      <c r="A165" s="15" t="s">
        <v>340</v>
      </c>
      <c r="B165" s="15" t="s">
        <v>341</v>
      </c>
      <c r="C165" s="16" t="s">
        <v>15</v>
      </c>
      <c r="D165" s="17">
        <v>26</v>
      </c>
      <c r="E165" s="18"/>
      <c r="F165" s="15" t="s">
        <v>340</v>
      </c>
    </row>
    <row r="166" spans="1:6" x14ac:dyDescent="0.2">
      <c r="A166" s="15" t="s">
        <v>342</v>
      </c>
      <c r="B166" s="15" t="s">
        <v>343</v>
      </c>
      <c r="C166" s="16" t="s">
        <v>15</v>
      </c>
      <c r="D166" s="17">
        <v>26</v>
      </c>
      <c r="E166" s="18"/>
      <c r="F166" s="15" t="s">
        <v>342</v>
      </c>
    </row>
    <row r="167" spans="1:6" x14ac:dyDescent="0.2">
      <c r="A167" s="15" t="s">
        <v>344</v>
      </c>
      <c r="B167" s="15" t="s">
        <v>345</v>
      </c>
      <c r="C167" s="16" t="s">
        <v>15</v>
      </c>
      <c r="D167" s="17">
        <v>48</v>
      </c>
      <c r="E167" s="18"/>
      <c r="F167" s="15" t="s">
        <v>344</v>
      </c>
    </row>
    <row r="168" spans="1:6" x14ac:dyDescent="0.2">
      <c r="A168" s="15" t="s">
        <v>346</v>
      </c>
      <c r="B168" s="15" t="s">
        <v>347</v>
      </c>
      <c r="C168" s="16" t="s">
        <v>15</v>
      </c>
      <c r="D168" s="17">
        <v>24</v>
      </c>
      <c r="E168" s="18"/>
      <c r="F168" s="15" t="s">
        <v>346</v>
      </c>
    </row>
    <row r="169" spans="1:6" x14ac:dyDescent="0.2">
      <c r="A169" s="15" t="s">
        <v>348</v>
      </c>
      <c r="B169" s="15" t="s">
        <v>349</v>
      </c>
      <c r="C169" s="16" t="s">
        <v>15</v>
      </c>
      <c r="D169" s="17">
        <v>48</v>
      </c>
      <c r="E169" s="18"/>
      <c r="F169" s="15" t="s">
        <v>348</v>
      </c>
    </row>
    <row r="170" spans="1:6" x14ac:dyDescent="0.2">
      <c r="A170" s="15" t="s">
        <v>350</v>
      </c>
      <c r="B170" s="15" t="s">
        <v>351</v>
      </c>
      <c r="C170" s="16" t="s">
        <v>15</v>
      </c>
      <c r="D170" s="17">
        <v>24</v>
      </c>
      <c r="E170" s="18"/>
      <c r="F170" s="15" t="s">
        <v>350</v>
      </c>
    </row>
    <row r="171" spans="1:6" x14ac:dyDescent="0.2">
      <c r="A171" s="15" t="s">
        <v>352</v>
      </c>
      <c r="B171" s="15" t="s">
        <v>353</v>
      </c>
      <c r="C171" s="16" t="s">
        <v>15</v>
      </c>
      <c r="D171" s="17">
        <v>26</v>
      </c>
      <c r="E171" s="18"/>
      <c r="F171" s="15" t="s">
        <v>352</v>
      </c>
    </row>
    <row r="172" spans="1:6" x14ac:dyDescent="0.2">
      <c r="A172" s="15" t="s">
        <v>354</v>
      </c>
      <c r="B172" s="15" t="s">
        <v>355</v>
      </c>
      <c r="C172" s="16" t="s">
        <v>15</v>
      </c>
      <c r="D172" s="17">
        <v>26</v>
      </c>
      <c r="E172" s="18"/>
      <c r="F172" s="15" t="s">
        <v>354</v>
      </c>
    </row>
    <row r="173" spans="1:6" x14ac:dyDescent="0.2">
      <c r="A173" s="15" t="s">
        <v>356</v>
      </c>
      <c r="B173" s="15" t="s">
        <v>357</v>
      </c>
      <c r="C173" s="16" t="s">
        <v>15</v>
      </c>
      <c r="D173" s="17">
        <v>48</v>
      </c>
      <c r="E173" s="18"/>
      <c r="F173" s="15" t="s">
        <v>356</v>
      </c>
    </row>
    <row r="174" spans="1:6" x14ac:dyDescent="0.2">
      <c r="A174" s="15" t="s">
        <v>358</v>
      </c>
      <c r="B174" s="15" t="s">
        <v>359</v>
      </c>
      <c r="C174" s="16" t="s">
        <v>15</v>
      </c>
      <c r="D174" s="17">
        <v>24</v>
      </c>
      <c r="E174" s="18"/>
      <c r="F174" s="15" t="s">
        <v>358</v>
      </c>
    </row>
    <row r="175" spans="1:6" x14ac:dyDescent="0.2">
      <c r="A175" s="15" t="s">
        <v>360</v>
      </c>
      <c r="B175" s="15" t="s">
        <v>361</v>
      </c>
      <c r="C175" s="16" t="s">
        <v>15</v>
      </c>
      <c r="D175" s="17">
        <v>48</v>
      </c>
      <c r="E175" s="18"/>
      <c r="F175" s="15" t="s">
        <v>360</v>
      </c>
    </row>
    <row r="176" spans="1:6" x14ac:dyDescent="0.2">
      <c r="A176" s="15" t="s">
        <v>362</v>
      </c>
      <c r="B176" s="15" t="s">
        <v>363</v>
      </c>
      <c r="C176" s="16" t="s">
        <v>15</v>
      </c>
      <c r="D176" s="17">
        <v>24</v>
      </c>
      <c r="E176" s="18"/>
      <c r="F176" s="15" t="s">
        <v>362</v>
      </c>
    </row>
    <row r="177" spans="1:6" x14ac:dyDescent="0.2">
      <c r="A177" s="15" t="s">
        <v>364</v>
      </c>
      <c r="B177" s="15" t="s">
        <v>365</v>
      </c>
      <c r="C177" s="16" t="s">
        <v>15</v>
      </c>
      <c r="D177" s="17">
        <v>164</v>
      </c>
      <c r="E177" s="18"/>
      <c r="F177" s="15" t="s">
        <v>364</v>
      </c>
    </row>
    <row r="178" spans="1:6" x14ac:dyDescent="0.2">
      <c r="A178" s="15" t="s">
        <v>366</v>
      </c>
      <c r="B178" s="15" t="s">
        <v>367</v>
      </c>
      <c r="C178" s="16" t="s">
        <v>15</v>
      </c>
      <c r="D178" s="17">
        <v>164</v>
      </c>
      <c r="E178" s="18"/>
      <c r="F178" s="15" t="s">
        <v>366</v>
      </c>
    </row>
    <row r="179" spans="1:6" x14ac:dyDescent="0.2">
      <c r="A179" s="15" t="s">
        <v>366</v>
      </c>
      <c r="B179" s="15" t="s">
        <v>367</v>
      </c>
      <c r="C179" s="16" t="s">
        <v>15</v>
      </c>
      <c r="D179" s="17">
        <v>164</v>
      </c>
      <c r="E179" s="18"/>
      <c r="F179" s="15" t="s">
        <v>366</v>
      </c>
    </row>
    <row r="180" spans="1:6" x14ac:dyDescent="0.2">
      <c r="A180" s="15" t="s">
        <v>368</v>
      </c>
      <c r="B180" s="15" t="s">
        <v>369</v>
      </c>
      <c r="C180" s="16" t="s">
        <v>15</v>
      </c>
      <c r="D180" s="17">
        <v>306</v>
      </c>
      <c r="E180" s="18"/>
      <c r="F180" s="15" t="s">
        <v>368</v>
      </c>
    </row>
    <row r="181" spans="1:6" x14ac:dyDescent="0.2">
      <c r="A181" s="15" t="s">
        <v>370</v>
      </c>
      <c r="B181" s="15" t="s">
        <v>371</v>
      </c>
      <c r="C181" s="16" t="s">
        <v>15</v>
      </c>
      <c r="D181" s="17">
        <v>144</v>
      </c>
      <c r="E181" s="18"/>
      <c r="F181" s="15" t="s">
        <v>370</v>
      </c>
    </row>
    <row r="182" spans="1:6" x14ac:dyDescent="0.2">
      <c r="A182" s="15" t="s">
        <v>372</v>
      </c>
      <c r="B182" s="15" t="s">
        <v>373</v>
      </c>
      <c r="C182" s="16" t="s">
        <v>15</v>
      </c>
      <c r="D182" s="17">
        <v>122</v>
      </c>
      <c r="E182" s="18"/>
      <c r="F182" s="15" t="s">
        <v>372</v>
      </c>
    </row>
    <row r="183" spans="1:6" x14ac:dyDescent="0.2">
      <c r="A183" s="15" t="s">
        <v>374</v>
      </c>
      <c r="B183" s="15" t="s">
        <v>375</v>
      </c>
      <c r="C183" s="16" t="s">
        <v>15</v>
      </c>
      <c r="D183" s="17">
        <v>1499</v>
      </c>
      <c r="E183" s="18"/>
      <c r="F183" s="15" t="s">
        <v>374</v>
      </c>
    </row>
    <row r="184" spans="1:6" x14ac:dyDescent="0.2">
      <c r="A184" s="15" t="s">
        <v>376</v>
      </c>
      <c r="B184" s="15" t="s">
        <v>377</v>
      </c>
      <c r="C184" s="16" t="s">
        <v>15</v>
      </c>
      <c r="D184" s="17">
        <v>45</v>
      </c>
      <c r="E184" s="18"/>
      <c r="F184" s="15" t="s">
        <v>376</v>
      </c>
    </row>
    <row r="185" spans="1:6" x14ac:dyDescent="0.2">
      <c r="A185" s="15" t="s">
        <v>378</v>
      </c>
      <c r="B185" s="15" t="s">
        <v>379</v>
      </c>
      <c r="C185" s="16" t="s">
        <v>15</v>
      </c>
      <c r="D185" s="17">
        <v>45</v>
      </c>
      <c r="E185" s="18"/>
      <c r="F185" s="15" t="s">
        <v>378</v>
      </c>
    </row>
    <row r="186" spans="1:6" x14ac:dyDescent="0.2">
      <c r="A186" s="15" t="s">
        <v>380</v>
      </c>
      <c r="B186" s="15" t="s">
        <v>381</v>
      </c>
      <c r="C186" s="16" t="s">
        <v>15</v>
      </c>
      <c r="D186" s="17">
        <v>81</v>
      </c>
      <c r="E186" s="18"/>
      <c r="F186" s="15" t="s">
        <v>380</v>
      </c>
    </row>
    <row r="187" spans="1:6" x14ac:dyDescent="0.2">
      <c r="A187" s="15" t="s">
        <v>382</v>
      </c>
      <c r="B187" s="15" t="s">
        <v>383</v>
      </c>
      <c r="C187" s="16" t="s">
        <v>15</v>
      </c>
      <c r="D187" s="17">
        <v>81</v>
      </c>
      <c r="E187" s="18"/>
      <c r="F187" s="15" t="s">
        <v>382</v>
      </c>
    </row>
    <row r="188" spans="1:6" x14ac:dyDescent="0.2">
      <c r="A188" s="15" t="s">
        <v>384</v>
      </c>
      <c r="B188" s="15" t="s">
        <v>385</v>
      </c>
      <c r="C188" s="16" t="s">
        <v>15</v>
      </c>
      <c r="D188" s="17">
        <v>36</v>
      </c>
      <c r="E188" s="18"/>
      <c r="F188" s="15" t="s">
        <v>384</v>
      </c>
    </row>
    <row r="189" spans="1:6" x14ac:dyDescent="0.2">
      <c r="A189" s="15" t="s">
        <v>386</v>
      </c>
      <c r="B189" s="15" t="s">
        <v>387</v>
      </c>
      <c r="C189" s="16" t="s">
        <v>15</v>
      </c>
      <c r="D189" s="17">
        <v>36</v>
      </c>
      <c r="E189" s="18"/>
      <c r="F189" s="15" t="s">
        <v>386</v>
      </c>
    </row>
    <row r="190" spans="1:6" x14ac:dyDescent="0.2">
      <c r="A190" s="15" t="s">
        <v>388</v>
      </c>
      <c r="B190" s="15" t="s">
        <v>389</v>
      </c>
      <c r="C190" s="16" t="s">
        <v>15</v>
      </c>
      <c r="D190" s="17">
        <v>2625</v>
      </c>
      <c r="E190" s="18"/>
      <c r="F190" s="15" t="s">
        <v>388</v>
      </c>
    </row>
    <row r="191" spans="1:6" x14ac:dyDescent="0.2">
      <c r="A191" s="15" t="s">
        <v>390</v>
      </c>
      <c r="B191" s="15" t="s">
        <v>391</v>
      </c>
      <c r="C191" s="16" t="s">
        <v>15</v>
      </c>
      <c r="D191" s="17">
        <v>1125</v>
      </c>
      <c r="E191" s="18"/>
      <c r="F191" s="15" t="s">
        <v>390</v>
      </c>
    </row>
    <row r="192" spans="1:6" x14ac:dyDescent="0.2">
      <c r="A192" s="15" t="s">
        <v>392</v>
      </c>
      <c r="B192" s="15" t="s">
        <v>393</v>
      </c>
      <c r="C192" s="16" t="s">
        <v>15</v>
      </c>
      <c r="D192" s="17">
        <v>99</v>
      </c>
      <c r="E192" s="18"/>
      <c r="F192" s="15" t="s">
        <v>392</v>
      </c>
    </row>
    <row r="193" spans="1:6" x14ac:dyDescent="0.2">
      <c r="A193" s="15" t="s">
        <v>394</v>
      </c>
      <c r="B193" s="15" t="s">
        <v>395</v>
      </c>
      <c r="C193" s="16" t="s">
        <v>15</v>
      </c>
      <c r="D193" s="17">
        <v>186</v>
      </c>
      <c r="E193" s="18"/>
      <c r="F193" s="15" t="s">
        <v>394</v>
      </c>
    </row>
    <row r="194" spans="1:6" x14ac:dyDescent="0.2">
      <c r="A194" s="15" t="s">
        <v>396</v>
      </c>
      <c r="B194" s="15" t="s">
        <v>397</v>
      </c>
      <c r="C194" s="16" t="s">
        <v>15</v>
      </c>
      <c r="D194" s="17">
        <v>87</v>
      </c>
      <c r="E194" s="18"/>
      <c r="F194" s="15" t="s">
        <v>396</v>
      </c>
    </row>
    <row r="195" spans="1:6" x14ac:dyDescent="0.2">
      <c r="A195" s="15" t="s">
        <v>398</v>
      </c>
      <c r="B195" s="15" t="s">
        <v>399</v>
      </c>
      <c r="C195" s="16" t="s">
        <v>15</v>
      </c>
      <c r="D195" s="17">
        <v>26</v>
      </c>
      <c r="E195" s="18"/>
      <c r="F195" s="15" t="s">
        <v>398</v>
      </c>
    </row>
    <row r="196" spans="1:6" x14ac:dyDescent="0.2">
      <c r="A196" s="15" t="s">
        <v>400</v>
      </c>
      <c r="B196" s="15" t="s">
        <v>401</v>
      </c>
      <c r="C196" s="16" t="s">
        <v>15</v>
      </c>
      <c r="D196" s="17">
        <v>48</v>
      </c>
      <c r="E196" s="18"/>
      <c r="F196" s="15" t="s">
        <v>400</v>
      </c>
    </row>
    <row r="197" spans="1:6" x14ac:dyDescent="0.2">
      <c r="A197" s="15" t="s">
        <v>402</v>
      </c>
      <c r="B197" s="15" t="s">
        <v>403</v>
      </c>
      <c r="C197" s="16" t="s">
        <v>15</v>
      </c>
      <c r="D197" s="17">
        <v>24</v>
      </c>
      <c r="E197" s="18"/>
      <c r="F197" s="15" t="s">
        <v>402</v>
      </c>
    </row>
    <row r="198" spans="1:6" x14ac:dyDescent="0.2">
      <c r="A198" s="15" t="s">
        <v>404</v>
      </c>
      <c r="B198" s="15" t="s">
        <v>405</v>
      </c>
      <c r="C198" s="16" t="s">
        <v>15</v>
      </c>
      <c r="D198" s="17">
        <v>6</v>
      </c>
      <c r="E198" s="18"/>
      <c r="F198" s="15" t="s">
        <v>404</v>
      </c>
    </row>
    <row r="199" spans="1:6" x14ac:dyDescent="0.2">
      <c r="A199" s="15" t="s">
        <v>406</v>
      </c>
      <c r="B199" s="15" t="s">
        <v>407</v>
      </c>
      <c r="C199" s="16" t="s">
        <v>15</v>
      </c>
      <c r="D199" s="17">
        <v>965</v>
      </c>
      <c r="E199" s="18"/>
      <c r="F199" s="15" t="s">
        <v>406</v>
      </c>
    </row>
    <row r="200" spans="1:6" x14ac:dyDescent="0.2">
      <c r="A200" s="15" t="s">
        <v>408</v>
      </c>
      <c r="B200" s="15" t="s">
        <v>409</v>
      </c>
      <c r="C200" s="16" t="s">
        <v>15</v>
      </c>
      <c r="D200" s="17">
        <v>29</v>
      </c>
      <c r="E200" s="18"/>
      <c r="F200" s="15" t="s">
        <v>408</v>
      </c>
    </row>
    <row r="201" spans="1:6" x14ac:dyDescent="0.2">
      <c r="A201" s="15" t="s">
        <v>410</v>
      </c>
      <c r="B201" s="15" t="s">
        <v>411</v>
      </c>
      <c r="C201" s="16" t="s">
        <v>15</v>
      </c>
      <c r="D201" s="17">
        <v>29</v>
      </c>
      <c r="E201" s="18"/>
      <c r="F201" s="15" t="s">
        <v>410</v>
      </c>
    </row>
    <row r="202" spans="1:6" x14ac:dyDescent="0.2">
      <c r="A202" s="15" t="s">
        <v>412</v>
      </c>
      <c r="B202" s="15" t="s">
        <v>413</v>
      </c>
      <c r="C202" s="16" t="s">
        <v>15</v>
      </c>
      <c r="D202" s="17">
        <v>51</v>
      </c>
      <c r="E202" s="18"/>
      <c r="F202" s="15" t="s">
        <v>412</v>
      </c>
    </row>
    <row r="203" spans="1:6" x14ac:dyDescent="0.2">
      <c r="A203" s="15" t="s">
        <v>414</v>
      </c>
      <c r="B203" s="15" t="s">
        <v>415</v>
      </c>
      <c r="C203" s="16" t="s">
        <v>15</v>
      </c>
      <c r="D203" s="17">
        <v>51</v>
      </c>
      <c r="E203" s="18"/>
      <c r="F203" s="15" t="s">
        <v>414</v>
      </c>
    </row>
    <row r="204" spans="1:6" x14ac:dyDescent="0.2">
      <c r="A204" s="15" t="s">
        <v>416</v>
      </c>
      <c r="B204" s="15" t="s">
        <v>417</v>
      </c>
      <c r="C204" s="16" t="s">
        <v>15</v>
      </c>
      <c r="D204" s="17">
        <v>24</v>
      </c>
      <c r="E204" s="18"/>
      <c r="F204" s="15" t="s">
        <v>416</v>
      </c>
    </row>
    <row r="205" spans="1:6" x14ac:dyDescent="0.2">
      <c r="A205" s="15" t="s">
        <v>418</v>
      </c>
      <c r="B205" s="15" t="s">
        <v>419</v>
      </c>
      <c r="C205" s="16" t="s">
        <v>15</v>
      </c>
      <c r="D205" s="17">
        <v>24</v>
      </c>
      <c r="E205" s="18"/>
      <c r="F205" s="15" t="s">
        <v>418</v>
      </c>
    </row>
    <row r="206" spans="1:6" x14ac:dyDescent="0.2">
      <c r="A206" s="15" t="s">
        <v>420</v>
      </c>
      <c r="B206" s="15" t="s">
        <v>421</v>
      </c>
      <c r="C206" s="16" t="s">
        <v>15</v>
      </c>
      <c r="D206" s="17">
        <v>29</v>
      </c>
      <c r="E206" s="18"/>
      <c r="F206" s="15" t="s">
        <v>420</v>
      </c>
    </row>
    <row r="207" spans="1:6" x14ac:dyDescent="0.2">
      <c r="A207" s="15" t="s">
        <v>422</v>
      </c>
      <c r="B207" s="15" t="s">
        <v>423</v>
      </c>
      <c r="C207" s="16" t="s">
        <v>15</v>
      </c>
      <c r="D207" s="17">
        <v>29</v>
      </c>
      <c r="E207" s="18"/>
      <c r="F207" s="15" t="s">
        <v>422</v>
      </c>
    </row>
    <row r="208" spans="1:6" x14ac:dyDescent="0.2">
      <c r="A208" s="15" t="s">
        <v>424</v>
      </c>
      <c r="B208" s="15" t="s">
        <v>425</v>
      </c>
      <c r="C208" s="16" t="s">
        <v>15</v>
      </c>
      <c r="D208" s="17">
        <v>51</v>
      </c>
      <c r="E208" s="18"/>
      <c r="F208" s="15" t="s">
        <v>424</v>
      </c>
    </row>
    <row r="209" spans="1:6" x14ac:dyDescent="0.2">
      <c r="A209" s="15" t="s">
        <v>426</v>
      </c>
      <c r="B209" s="15" t="s">
        <v>427</v>
      </c>
      <c r="C209" s="16" t="s">
        <v>15</v>
      </c>
      <c r="D209" s="17">
        <v>42</v>
      </c>
      <c r="E209" s="18"/>
      <c r="F209" s="15" t="s">
        <v>426</v>
      </c>
    </row>
    <row r="210" spans="1:6" x14ac:dyDescent="0.2">
      <c r="A210" s="15" t="s">
        <v>428</v>
      </c>
      <c r="B210" s="15" t="s">
        <v>429</v>
      </c>
      <c r="C210" s="16" t="s">
        <v>15</v>
      </c>
      <c r="D210" s="17">
        <v>42</v>
      </c>
      <c r="E210" s="18"/>
      <c r="F210" s="15" t="s">
        <v>428</v>
      </c>
    </row>
    <row r="211" spans="1:6" x14ac:dyDescent="0.2">
      <c r="A211" s="15" t="s">
        <v>430</v>
      </c>
      <c r="B211" s="15" t="s">
        <v>431</v>
      </c>
      <c r="C211" s="16" t="s">
        <v>15</v>
      </c>
      <c r="D211" s="17">
        <v>51</v>
      </c>
      <c r="E211" s="18"/>
      <c r="F211" s="15" t="s">
        <v>430</v>
      </c>
    </row>
    <row r="212" spans="1:6" x14ac:dyDescent="0.2">
      <c r="A212" s="15" t="s">
        <v>432</v>
      </c>
      <c r="B212" s="15" t="s">
        <v>433</v>
      </c>
      <c r="C212" s="16" t="s">
        <v>15</v>
      </c>
      <c r="D212" s="17">
        <v>24</v>
      </c>
      <c r="E212" s="18"/>
      <c r="F212" s="15" t="s">
        <v>432</v>
      </c>
    </row>
    <row r="213" spans="1:6" x14ac:dyDescent="0.2">
      <c r="A213" s="15" t="s">
        <v>434</v>
      </c>
      <c r="B213" s="15" t="s">
        <v>435</v>
      </c>
      <c r="C213" s="16" t="s">
        <v>15</v>
      </c>
      <c r="D213" s="17">
        <v>18</v>
      </c>
      <c r="E213" s="18"/>
      <c r="F213" s="15" t="s">
        <v>434</v>
      </c>
    </row>
    <row r="214" spans="1:6" x14ac:dyDescent="0.2">
      <c r="A214" s="15" t="s">
        <v>436</v>
      </c>
      <c r="B214" s="15" t="s">
        <v>437</v>
      </c>
      <c r="C214" s="16" t="s">
        <v>15</v>
      </c>
      <c r="D214" s="17">
        <v>18</v>
      </c>
      <c r="E214" s="18"/>
      <c r="F214" s="15" t="s">
        <v>436</v>
      </c>
    </row>
    <row r="215" spans="1:6" x14ac:dyDescent="0.2">
      <c r="A215" s="15" t="s">
        <v>438</v>
      </c>
      <c r="B215" s="15" t="s">
        <v>439</v>
      </c>
      <c r="C215" s="16" t="s">
        <v>15</v>
      </c>
      <c r="D215" s="17">
        <v>24</v>
      </c>
      <c r="E215" s="18"/>
      <c r="F215" s="15" t="s">
        <v>438</v>
      </c>
    </row>
    <row r="216" spans="1:6" x14ac:dyDescent="0.2">
      <c r="A216" s="15" t="s">
        <v>440</v>
      </c>
      <c r="B216" s="15" t="s">
        <v>441</v>
      </c>
      <c r="C216" s="16" t="s">
        <v>15</v>
      </c>
      <c r="D216" s="17">
        <v>1689</v>
      </c>
      <c r="E216" s="18"/>
      <c r="F216" s="15" t="s">
        <v>440</v>
      </c>
    </row>
    <row r="217" spans="1:6" x14ac:dyDescent="0.2">
      <c r="A217" s="15" t="s">
        <v>442</v>
      </c>
      <c r="B217" s="15" t="s">
        <v>443</v>
      </c>
      <c r="C217" s="16" t="s">
        <v>15</v>
      </c>
      <c r="D217" s="17">
        <v>726</v>
      </c>
      <c r="E217" s="18"/>
      <c r="F217" s="15" t="s">
        <v>442</v>
      </c>
    </row>
    <row r="218" spans="1:6" x14ac:dyDescent="0.2">
      <c r="A218" s="15" t="s">
        <v>444</v>
      </c>
      <c r="B218" s="15" t="s">
        <v>445</v>
      </c>
      <c r="C218" s="16" t="s">
        <v>15</v>
      </c>
      <c r="D218" s="17">
        <v>9</v>
      </c>
      <c r="E218" s="18"/>
      <c r="F218" s="15" t="s">
        <v>444</v>
      </c>
    </row>
    <row r="219" spans="1:6" x14ac:dyDescent="0.2">
      <c r="A219" s="15" t="s">
        <v>446</v>
      </c>
      <c r="B219" s="15" t="s">
        <v>447</v>
      </c>
      <c r="C219" s="16" t="s">
        <v>15</v>
      </c>
      <c r="D219" s="17">
        <v>9</v>
      </c>
      <c r="E219" s="18"/>
      <c r="F219" s="15" t="s">
        <v>446</v>
      </c>
    </row>
    <row r="220" spans="1:6" x14ac:dyDescent="0.2">
      <c r="A220" s="15" t="s">
        <v>448</v>
      </c>
      <c r="B220" s="15" t="s">
        <v>449</v>
      </c>
      <c r="C220" s="16" t="s">
        <v>15</v>
      </c>
      <c r="D220" s="17">
        <v>14.58</v>
      </c>
      <c r="E220" s="18"/>
      <c r="F220" s="15" t="s">
        <v>448</v>
      </c>
    </row>
    <row r="221" spans="1:6" x14ac:dyDescent="0.2">
      <c r="A221" s="15" t="s">
        <v>450</v>
      </c>
      <c r="B221" s="15" t="s">
        <v>451</v>
      </c>
      <c r="C221" s="16" t="s">
        <v>15</v>
      </c>
      <c r="D221" s="17">
        <v>14.58</v>
      </c>
      <c r="E221" s="18"/>
      <c r="F221" s="15" t="s">
        <v>450</v>
      </c>
    </row>
    <row r="222" spans="1:6" x14ac:dyDescent="0.2">
      <c r="A222" s="15" t="s">
        <v>452</v>
      </c>
      <c r="B222" s="15" t="s">
        <v>453</v>
      </c>
      <c r="C222" s="16" t="s">
        <v>15</v>
      </c>
      <c r="D222" s="17">
        <v>6.12</v>
      </c>
      <c r="E222" s="18"/>
      <c r="F222" s="15" t="s">
        <v>452</v>
      </c>
    </row>
    <row r="223" spans="1:6" x14ac:dyDescent="0.2">
      <c r="A223" s="15" t="s">
        <v>454</v>
      </c>
      <c r="B223" s="15" t="s">
        <v>455</v>
      </c>
      <c r="C223" s="16" t="s">
        <v>15</v>
      </c>
      <c r="D223" s="17">
        <v>6.12</v>
      </c>
      <c r="E223" s="18"/>
      <c r="F223" s="15" t="s">
        <v>454</v>
      </c>
    </row>
    <row r="224" spans="1:6" x14ac:dyDescent="0.2">
      <c r="A224" s="15" t="s">
        <v>456</v>
      </c>
      <c r="B224" s="15" t="s">
        <v>457</v>
      </c>
      <c r="C224" s="16" t="s">
        <v>15</v>
      </c>
      <c r="D224" s="17">
        <v>10.199999999999999</v>
      </c>
      <c r="E224" s="18"/>
      <c r="F224" s="15" t="s">
        <v>456</v>
      </c>
    </row>
    <row r="225" spans="1:6" x14ac:dyDescent="0.2">
      <c r="A225" s="15" t="s">
        <v>458</v>
      </c>
      <c r="B225" s="15" t="s">
        <v>459</v>
      </c>
      <c r="C225" s="16" t="s">
        <v>15</v>
      </c>
      <c r="D225" s="17">
        <v>4.8</v>
      </c>
      <c r="E225" s="18"/>
      <c r="F225" s="15" t="s">
        <v>458</v>
      </c>
    </row>
    <row r="226" spans="1:6" x14ac:dyDescent="0.2">
      <c r="A226" s="15" t="s">
        <v>460</v>
      </c>
      <c r="B226" s="15" t="s">
        <v>461</v>
      </c>
      <c r="C226" s="16" t="s">
        <v>15</v>
      </c>
      <c r="D226" s="17">
        <v>22</v>
      </c>
      <c r="E226" s="18"/>
      <c r="F226" s="15" t="s">
        <v>460</v>
      </c>
    </row>
    <row r="227" spans="1:6" x14ac:dyDescent="0.2">
      <c r="A227" s="15" t="s">
        <v>462</v>
      </c>
      <c r="B227" s="15" t="s">
        <v>463</v>
      </c>
      <c r="C227" s="16" t="s">
        <v>15</v>
      </c>
      <c r="D227" s="17">
        <v>22</v>
      </c>
      <c r="E227" s="18"/>
      <c r="F227" s="15" t="s">
        <v>462</v>
      </c>
    </row>
    <row r="228" spans="1:6" x14ac:dyDescent="0.2">
      <c r="A228" s="15" t="s">
        <v>464</v>
      </c>
      <c r="B228" s="15" t="s">
        <v>465</v>
      </c>
      <c r="C228" s="16" t="s">
        <v>15</v>
      </c>
      <c r="D228" s="17">
        <v>39</v>
      </c>
      <c r="E228" s="18"/>
      <c r="F228" s="15" t="s">
        <v>464</v>
      </c>
    </row>
    <row r="229" spans="1:6" x14ac:dyDescent="0.2">
      <c r="A229" s="15" t="s">
        <v>466</v>
      </c>
      <c r="B229" s="15" t="s">
        <v>467</v>
      </c>
      <c r="C229" s="16" t="s">
        <v>15</v>
      </c>
      <c r="D229" s="17">
        <v>39</v>
      </c>
      <c r="E229" s="18"/>
      <c r="F229" s="15" t="s">
        <v>466</v>
      </c>
    </row>
    <row r="230" spans="1:6" x14ac:dyDescent="0.2">
      <c r="A230" s="15" t="s">
        <v>468</v>
      </c>
      <c r="B230" s="15" t="s">
        <v>469</v>
      </c>
      <c r="C230" s="16" t="s">
        <v>15</v>
      </c>
      <c r="D230" s="17">
        <v>18</v>
      </c>
      <c r="E230" s="18"/>
      <c r="F230" s="15" t="s">
        <v>468</v>
      </c>
    </row>
    <row r="231" spans="1:6" x14ac:dyDescent="0.2">
      <c r="A231" s="15" t="s">
        <v>470</v>
      </c>
      <c r="B231" s="15" t="s">
        <v>471</v>
      </c>
      <c r="C231" s="16" t="s">
        <v>15</v>
      </c>
      <c r="D231" s="17">
        <v>18</v>
      </c>
      <c r="E231" s="18"/>
      <c r="F231" s="15" t="s">
        <v>470</v>
      </c>
    </row>
    <row r="232" spans="1:6" x14ac:dyDescent="0.2">
      <c r="A232" s="15" t="s">
        <v>472</v>
      </c>
      <c r="B232" s="15" t="s">
        <v>473</v>
      </c>
      <c r="C232" s="16" t="s">
        <v>15</v>
      </c>
      <c r="D232" s="17">
        <v>1799</v>
      </c>
      <c r="E232" s="18"/>
      <c r="F232" s="15" t="s">
        <v>472</v>
      </c>
    </row>
    <row r="233" spans="1:6" x14ac:dyDescent="0.2">
      <c r="A233" s="15" t="s">
        <v>474</v>
      </c>
      <c r="B233" s="15" t="s">
        <v>475</v>
      </c>
      <c r="C233" s="16" t="s">
        <v>15</v>
      </c>
      <c r="D233" s="17">
        <v>3147</v>
      </c>
      <c r="E233" s="18"/>
      <c r="F233" s="15" t="s">
        <v>474</v>
      </c>
    </row>
    <row r="234" spans="1:6" x14ac:dyDescent="0.2">
      <c r="A234" s="15" t="s">
        <v>476</v>
      </c>
      <c r="B234" s="15" t="s">
        <v>477</v>
      </c>
      <c r="C234" s="16" t="s">
        <v>15</v>
      </c>
      <c r="D234" s="17">
        <v>1350</v>
      </c>
      <c r="E234" s="18"/>
      <c r="F234" s="15" t="s">
        <v>476</v>
      </c>
    </row>
    <row r="235" spans="1:6" x14ac:dyDescent="0.2">
      <c r="A235" s="15" t="s">
        <v>478</v>
      </c>
      <c r="B235" s="15" t="s">
        <v>479</v>
      </c>
      <c r="C235" s="16" t="s">
        <v>15</v>
      </c>
      <c r="D235" s="17">
        <v>26</v>
      </c>
      <c r="E235" s="18"/>
      <c r="F235" s="15" t="s">
        <v>478</v>
      </c>
    </row>
    <row r="236" spans="1:6" x14ac:dyDescent="0.2">
      <c r="A236" s="15" t="s">
        <v>480</v>
      </c>
      <c r="B236" s="15" t="s">
        <v>481</v>
      </c>
      <c r="C236" s="16" t="s">
        <v>15</v>
      </c>
      <c r="D236" s="17">
        <v>26</v>
      </c>
      <c r="E236" s="18"/>
      <c r="F236" s="15" t="s">
        <v>480</v>
      </c>
    </row>
    <row r="237" spans="1:6" x14ac:dyDescent="0.2">
      <c r="A237" s="15" t="s">
        <v>482</v>
      </c>
      <c r="B237" s="15" t="s">
        <v>483</v>
      </c>
      <c r="C237" s="16" t="s">
        <v>15</v>
      </c>
      <c r="D237" s="17">
        <v>3.21</v>
      </c>
      <c r="E237" s="18"/>
      <c r="F237" s="15" t="s">
        <v>482</v>
      </c>
    </row>
    <row r="238" spans="1:6" x14ac:dyDescent="0.2">
      <c r="A238" s="15" t="s">
        <v>484</v>
      </c>
      <c r="B238" s="15" t="s">
        <v>485</v>
      </c>
      <c r="C238" s="16" t="s">
        <v>15</v>
      </c>
      <c r="D238" s="17">
        <v>3.21</v>
      </c>
      <c r="E238" s="18"/>
      <c r="F238" s="15" t="s">
        <v>484</v>
      </c>
    </row>
    <row r="239" spans="1:6" x14ac:dyDescent="0.2">
      <c r="A239" s="15" t="s">
        <v>486</v>
      </c>
      <c r="B239" s="15" t="s">
        <v>487</v>
      </c>
      <c r="C239" s="16" t="s">
        <v>15</v>
      </c>
      <c r="D239" s="17">
        <v>1.32</v>
      </c>
      <c r="E239" s="18"/>
      <c r="F239" s="15" t="s">
        <v>486</v>
      </c>
    </row>
    <row r="240" spans="1:6" x14ac:dyDescent="0.2">
      <c r="A240" s="15" t="s">
        <v>488</v>
      </c>
      <c r="B240" s="15" t="s">
        <v>489</v>
      </c>
      <c r="C240" s="16" t="s">
        <v>15</v>
      </c>
      <c r="D240" s="17">
        <v>1.32</v>
      </c>
      <c r="E240" s="18"/>
      <c r="F240" s="15" t="s">
        <v>488</v>
      </c>
    </row>
    <row r="241" spans="1:6" x14ac:dyDescent="0.2">
      <c r="A241" s="15" t="s">
        <v>490</v>
      </c>
      <c r="B241" s="15" t="s">
        <v>491</v>
      </c>
      <c r="C241" s="16" t="s">
        <v>15</v>
      </c>
      <c r="D241" s="17">
        <v>45</v>
      </c>
      <c r="E241" s="18"/>
      <c r="F241" s="15" t="s">
        <v>490</v>
      </c>
    </row>
    <row r="242" spans="1:6" x14ac:dyDescent="0.2">
      <c r="A242" s="15" t="s">
        <v>492</v>
      </c>
      <c r="B242" s="15" t="s">
        <v>493</v>
      </c>
      <c r="C242" s="16" t="s">
        <v>15</v>
      </c>
      <c r="D242" s="17">
        <v>45</v>
      </c>
      <c r="E242" s="18"/>
      <c r="F242" s="15" t="s">
        <v>492</v>
      </c>
    </row>
    <row r="243" spans="1:6" x14ac:dyDescent="0.2">
      <c r="A243" s="15" t="s">
        <v>494</v>
      </c>
      <c r="B243" s="15" t="s">
        <v>495</v>
      </c>
      <c r="C243" s="16" t="s">
        <v>15</v>
      </c>
      <c r="D243" s="17">
        <v>21</v>
      </c>
      <c r="E243" s="18"/>
      <c r="F243" s="15" t="s">
        <v>494</v>
      </c>
    </row>
    <row r="244" spans="1:6" x14ac:dyDescent="0.2">
      <c r="A244" s="15" t="s">
        <v>496</v>
      </c>
      <c r="B244" s="15" t="s">
        <v>497</v>
      </c>
      <c r="C244" s="16" t="s">
        <v>15</v>
      </c>
      <c r="D244" s="17">
        <v>21</v>
      </c>
      <c r="E244" s="18"/>
      <c r="F244" s="15" t="s">
        <v>496</v>
      </c>
    </row>
    <row r="245" spans="1:6" x14ac:dyDescent="0.2">
      <c r="A245" s="15" t="s">
        <v>498</v>
      </c>
      <c r="B245" s="15" t="s">
        <v>499</v>
      </c>
      <c r="C245" s="16" t="s">
        <v>15</v>
      </c>
      <c r="D245" s="17">
        <v>51</v>
      </c>
      <c r="E245" s="18"/>
      <c r="F245" s="15" t="s">
        <v>498</v>
      </c>
    </row>
    <row r="246" spans="1:6" x14ac:dyDescent="0.2">
      <c r="A246" s="15" t="s">
        <v>500</v>
      </c>
      <c r="B246" s="15" t="s">
        <v>501</v>
      </c>
      <c r="C246" s="16" t="s">
        <v>15</v>
      </c>
      <c r="D246" s="17">
        <v>51</v>
      </c>
      <c r="E246" s="18"/>
      <c r="F246" s="15" t="s">
        <v>500</v>
      </c>
    </row>
    <row r="247" spans="1:6" x14ac:dyDescent="0.2">
      <c r="A247" s="15" t="s">
        <v>502</v>
      </c>
      <c r="B247" s="15" t="s">
        <v>503</v>
      </c>
      <c r="C247" s="16" t="s">
        <v>15</v>
      </c>
      <c r="D247" s="17">
        <v>90</v>
      </c>
      <c r="E247" s="18"/>
      <c r="F247" s="15" t="s">
        <v>502</v>
      </c>
    </row>
    <row r="248" spans="1:6" x14ac:dyDescent="0.2">
      <c r="A248" s="15" t="s">
        <v>504</v>
      </c>
      <c r="B248" s="15" t="s">
        <v>505</v>
      </c>
      <c r="C248" s="16" t="s">
        <v>15</v>
      </c>
      <c r="D248" s="17">
        <v>90</v>
      </c>
      <c r="E248" s="18"/>
      <c r="F248" s="15" t="s">
        <v>504</v>
      </c>
    </row>
    <row r="249" spans="1:6" x14ac:dyDescent="0.2">
      <c r="A249" s="15" t="s">
        <v>506</v>
      </c>
      <c r="B249" s="15" t="s">
        <v>507</v>
      </c>
      <c r="C249" s="16" t="s">
        <v>15</v>
      </c>
      <c r="D249" s="17">
        <v>39</v>
      </c>
      <c r="E249" s="18"/>
      <c r="F249" s="15" t="s">
        <v>506</v>
      </c>
    </row>
    <row r="250" spans="1:6" x14ac:dyDescent="0.2">
      <c r="A250" s="15" t="s">
        <v>508</v>
      </c>
      <c r="B250" s="15" t="s">
        <v>509</v>
      </c>
      <c r="C250" s="16" t="s">
        <v>15</v>
      </c>
      <c r="D250" s="17">
        <v>39</v>
      </c>
      <c r="E250" s="18"/>
      <c r="F250" s="15" t="s">
        <v>508</v>
      </c>
    </row>
    <row r="251" spans="1:6" x14ac:dyDescent="0.2">
      <c r="A251" s="15" t="s">
        <v>510</v>
      </c>
      <c r="B251" s="15" t="s">
        <v>511</v>
      </c>
      <c r="C251" s="16" t="s">
        <v>15</v>
      </c>
      <c r="D251" s="17">
        <v>3307</v>
      </c>
      <c r="E251" s="18"/>
      <c r="F251" s="15" t="s">
        <v>510</v>
      </c>
    </row>
    <row r="252" spans="1:6" x14ac:dyDescent="0.2">
      <c r="A252" s="15" t="s">
        <v>512</v>
      </c>
      <c r="B252" s="15" t="s">
        <v>513</v>
      </c>
      <c r="C252" s="16" t="s">
        <v>15</v>
      </c>
      <c r="D252" s="17">
        <v>5787</v>
      </c>
      <c r="E252" s="18"/>
      <c r="F252" s="15" t="s">
        <v>512</v>
      </c>
    </row>
    <row r="253" spans="1:6" x14ac:dyDescent="0.2">
      <c r="A253" s="15" t="s">
        <v>514</v>
      </c>
      <c r="B253" s="15" t="s">
        <v>515</v>
      </c>
      <c r="C253" s="16" t="s">
        <v>15</v>
      </c>
      <c r="D253" s="17">
        <v>2481</v>
      </c>
      <c r="E253" s="18"/>
      <c r="F253" s="15" t="s">
        <v>514</v>
      </c>
    </row>
    <row r="254" spans="1:6" x14ac:dyDescent="0.2">
      <c r="A254" s="15" t="s">
        <v>516</v>
      </c>
      <c r="B254" s="15" t="s">
        <v>517</v>
      </c>
      <c r="C254" s="16" t="s">
        <v>15</v>
      </c>
      <c r="D254" s="17">
        <v>4278</v>
      </c>
      <c r="E254" s="18"/>
      <c r="F254" s="15" t="s">
        <v>516</v>
      </c>
    </row>
    <row r="255" spans="1:6" x14ac:dyDescent="0.2">
      <c r="A255" s="15" t="s">
        <v>518</v>
      </c>
      <c r="B255" s="15" t="s">
        <v>519</v>
      </c>
      <c r="C255" s="16" t="s">
        <v>15</v>
      </c>
      <c r="D255" s="17">
        <v>1551</v>
      </c>
      <c r="E255" s="18"/>
      <c r="F255" s="15" t="s">
        <v>518</v>
      </c>
    </row>
    <row r="256" spans="1:6" x14ac:dyDescent="0.2">
      <c r="A256" s="15" t="s">
        <v>520</v>
      </c>
      <c r="B256" s="15" t="s">
        <v>521</v>
      </c>
      <c r="C256" s="16" t="s">
        <v>15</v>
      </c>
      <c r="D256" s="17">
        <v>216</v>
      </c>
      <c r="E256" s="18"/>
      <c r="F256" s="15" t="s">
        <v>520</v>
      </c>
    </row>
    <row r="257" spans="1:6" x14ac:dyDescent="0.2">
      <c r="A257" s="15" t="s">
        <v>522</v>
      </c>
      <c r="B257" s="15" t="s">
        <v>523</v>
      </c>
      <c r="C257" s="16" t="s">
        <v>15</v>
      </c>
      <c r="D257" s="17">
        <v>863</v>
      </c>
      <c r="E257" s="18"/>
      <c r="F257" s="15" t="s">
        <v>522</v>
      </c>
    </row>
    <row r="258" spans="1:6" x14ac:dyDescent="0.2">
      <c r="A258" s="15" t="s">
        <v>524</v>
      </c>
      <c r="B258" s="15" t="s">
        <v>525</v>
      </c>
      <c r="C258" s="16" t="s">
        <v>15</v>
      </c>
      <c r="D258" s="17">
        <v>1509</v>
      </c>
      <c r="E258" s="18"/>
      <c r="F258" s="15" t="s">
        <v>524</v>
      </c>
    </row>
    <row r="259" spans="1:6" x14ac:dyDescent="0.2">
      <c r="A259" s="15" t="s">
        <v>526</v>
      </c>
      <c r="B259" s="15" t="s">
        <v>527</v>
      </c>
      <c r="C259" s="16" t="s">
        <v>15</v>
      </c>
      <c r="D259" s="17">
        <v>648</v>
      </c>
      <c r="E259" s="18"/>
      <c r="F259" s="15" t="s">
        <v>526</v>
      </c>
    </row>
    <row r="260" spans="1:6" x14ac:dyDescent="0.2">
      <c r="A260" s="15" t="s">
        <v>528</v>
      </c>
      <c r="B260" s="15" t="s">
        <v>529</v>
      </c>
      <c r="C260" s="16" t="s">
        <v>15</v>
      </c>
      <c r="D260" s="17">
        <v>378</v>
      </c>
      <c r="E260" s="18"/>
      <c r="F260" s="15" t="s">
        <v>528</v>
      </c>
    </row>
    <row r="261" spans="1:6" x14ac:dyDescent="0.2">
      <c r="A261" s="15" t="s">
        <v>530</v>
      </c>
      <c r="B261" s="15" t="s">
        <v>531</v>
      </c>
      <c r="C261" s="16" t="s">
        <v>15</v>
      </c>
      <c r="D261" s="17">
        <v>162</v>
      </c>
      <c r="E261" s="18"/>
      <c r="F261" s="15" t="s">
        <v>530</v>
      </c>
    </row>
    <row r="262" spans="1:6" x14ac:dyDescent="0.2">
      <c r="A262" s="15" t="s">
        <v>532</v>
      </c>
      <c r="B262" s="15" t="s">
        <v>533</v>
      </c>
      <c r="C262" s="16" t="s">
        <v>15</v>
      </c>
      <c r="D262" s="17">
        <v>1014</v>
      </c>
      <c r="E262" s="18"/>
      <c r="F262" s="15" t="s">
        <v>532</v>
      </c>
    </row>
    <row r="263" spans="1:6" x14ac:dyDescent="0.2">
      <c r="A263" s="15" t="s">
        <v>534</v>
      </c>
      <c r="B263" s="15" t="s">
        <v>535</v>
      </c>
      <c r="C263" s="16" t="s">
        <v>15</v>
      </c>
      <c r="D263" s="17">
        <v>129</v>
      </c>
      <c r="E263" s="18"/>
      <c r="F263" s="15" t="s">
        <v>534</v>
      </c>
    </row>
    <row r="264" spans="1:6" x14ac:dyDescent="0.2">
      <c r="A264" s="15" t="s">
        <v>536</v>
      </c>
      <c r="B264" s="15" t="s">
        <v>537</v>
      </c>
      <c r="C264" s="16" t="s">
        <v>15</v>
      </c>
      <c r="D264" s="17">
        <v>435</v>
      </c>
      <c r="E264" s="18"/>
      <c r="F264" s="15" t="s">
        <v>536</v>
      </c>
    </row>
    <row r="265" spans="1:6" x14ac:dyDescent="0.2">
      <c r="A265" s="15" t="s">
        <v>538</v>
      </c>
      <c r="B265" s="15" t="s">
        <v>539</v>
      </c>
      <c r="C265" s="16" t="s">
        <v>15</v>
      </c>
      <c r="D265" s="17">
        <v>57</v>
      </c>
      <c r="E265" s="18"/>
      <c r="F265" s="15" t="s">
        <v>538</v>
      </c>
    </row>
    <row r="266" spans="1:6" x14ac:dyDescent="0.2">
      <c r="A266" s="15" t="s">
        <v>540</v>
      </c>
      <c r="B266" s="15" t="s">
        <v>541</v>
      </c>
      <c r="C266" s="16" t="s">
        <v>15</v>
      </c>
      <c r="D266" s="17">
        <v>641</v>
      </c>
      <c r="E266" s="18"/>
      <c r="F266" s="15" t="s">
        <v>540</v>
      </c>
    </row>
    <row r="267" spans="1:6" x14ac:dyDescent="0.2">
      <c r="A267" s="15" t="s">
        <v>542</v>
      </c>
      <c r="B267" s="15" t="s">
        <v>543</v>
      </c>
      <c r="C267" s="16" t="s">
        <v>15</v>
      </c>
      <c r="D267" s="17">
        <v>81</v>
      </c>
      <c r="E267" s="18"/>
      <c r="F267" s="15" t="s">
        <v>542</v>
      </c>
    </row>
    <row r="268" spans="1:6" x14ac:dyDescent="0.2">
      <c r="A268" s="15" t="s">
        <v>544</v>
      </c>
      <c r="B268" s="15" t="s">
        <v>545</v>
      </c>
      <c r="C268" s="16" t="s">
        <v>15</v>
      </c>
      <c r="D268" s="17">
        <v>641</v>
      </c>
      <c r="E268" s="18"/>
      <c r="F268" s="15" t="s">
        <v>544</v>
      </c>
    </row>
    <row r="269" spans="1:6" x14ac:dyDescent="0.2">
      <c r="A269" s="15" t="s">
        <v>546</v>
      </c>
      <c r="B269" s="15" t="s">
        <v>547</v>
      </c>
      <c r="C269" s="16" t="s">
        <v>15</v>
      </c>
      <c r="D269" s="17">
        <v>7.59</v>
      </c>
      <c r="E269" s="18"/>
      <c r="F269" s="15" t="s">
        <v>546</v>
      </c>
    </row>
    <row r="270" spans="1:6" x14ac:dyDescent="0.2">
      <c r="A270" s="15" t="s">
        <v>548</v>
      </c>
      <c r="B270" s="15" t="s">
        <v>549</v>
      </c>
      <c r="C270" s="16" t="s">
        <v>15</v>
      </c>
      <c r="D270" s="17">
        <v>7.59</v>
      </c>
      <c r="E270" s="18"/>
      <c r="F270" s="15" t="s">
        <v>548</v>
      </c>
    </row>
    <row r="271" spans="1:6" x14ac:dyDescent="0.2">
      <c r="A271" s="15" t="s">
        <v>550</v>
      </c>
      <c r="B271" s="15" t="s">
        <v>551</v>
      </c>
      <c r="C271" s="16" t="s">
        <v>15</v>
      </c>
      <c r="D271" s="17">
        <v>3.06</v>
      </c>
      <c r="E271" s="18"/>
      <c r="F271" s="15" t="s">
        <v>550</v>
      </c>
    </row>
    <row r="272" spans="1:6" x14ac:dyDescent="0.2">
      <c r="A272" s="15" t="s">
        <v>552</v>
      </c>
      <c r="B272" s="15" t="s">
        <v>553</v>
      </c>
      <c r="C272" s="16" t="s">
        <v>15</v>
      </c>
      <c r="D272" s="17">
        <v>3.06</v>
      </c>
      <c r="E272" s="18"/>
      <c r="F272" s="15" t="s">
        <v>552</v>
      </c>
    </row>
    <row r="273" spans="1:6" x14ac:dyDescent="0.2">
      <c r="A273" s="15" t="s">
        <v>554</v>
      </c>
      <c r="B273" s="15" t="s">
        <v>555</v>
      </c>
      <c r="C273" s="16" t="s">
        <v>15</v>
      </c>
      <c r="D273" s="17">
        <v>0.22</v>
      </c>
      <c r="E273" s="18"/>
      <c r="F273" s="15" t="s">
        <v>554</v>
      </c>
    </row>
    <row r="274" spans="1:6" x14ac:dyDescent="0.2">
      <c r="A274" s="15" t="s">
        <v>556</v>
      </c>
      <c r="B274" s="15" t="s">
        <v>557</v>
      </c>
      <c r="C274" s="16" t="s">
        <v>15</v>
      </c>
      <c r="D274" s="17">
        <v>0.22</v>
      </c>
      <c r="E274" s="18"/>
      <c r="F274" s="15" t="s">
        <v>556</v>
      </c>
    </row>
    <row r="275" spans="1:6" x14ac:dyDescent="0.2">
      <c r="A275" s="15" t="s">
        <v>558</v>
      </c>
      <c r="B275" s="15" t="s">
        <v>559</v>
      </c>
      <c r="C275" s="16" t="s">
        <v>15</v>
      </c>
      <c r="D275" s="17">
        <v>7.59</v>
      </c>
      <c r="E275" s="18"/>
      <c r="F275" s="15" t="s">
        <v>558</v>
      </c>
    </row>
    <row r="276" spans="1:6" x14ac:dyDescent="0.2">
      <c r="A276" s="15" t="s">
        <v>560</v>
      </c>
      <c r="B276" s="15" t="s">
        <v>561</v>
      </c>
      <c r="C276" s="16" t="s">
        <v>15</v>
      </c>
      <c r="D276" s="17">
        <v>7.59</v>
      </c>
      <c r="E276" s="18"/>
      <c r="F276" s="15" t="s">
        <v>560</v>
      </c>
    </row>
    <row r="277" spans="1:6" x14ac:dyDescent="0.2">
      <c r="A277" s="15" t="s">
        <v>562</v>
      </c>
      <c r="B277" s="15" t="s">
        <v>563</v>
      </c>
      <c r="C277" s="16" t="s">
        <v>15</v>
      </c>
      <c r="D277" s="17">
        <v>3.06</v>
      </c>
      <c r="E277" s="18"/>
      <c r="F277" s="15" t="s">
        <v>562</v>
      </c>
    </row>
    <row r="278" spans="1:6" x14ac:dyDescent="0.2">
      <c r="A278" s="15" t="s">
        <v>564</v>
      </c>
      <c r="B278" s="15" t="s">
        <v>565</v>
      </c>
      <c r="C278" s="16" t="s">
        <v>15</v>
      </c>
      <c r="D278" s="17">
        <v>3.06</v>
      </c>
      <c r="E278" s="18"/>
      <c r="F278" s="15" t="s">
        <v>564</v>
      </c>
    </row>
    <row r="279" spans="1:6" x14ac:dyDescent="0.2">
      <c r="A279" s="15" t="s">
        <v>566</v>
      </c>
      <c r="B279" s="15" t="s">
        <v>567</v>
      </c>
      <c r="C279" s="16" t="s">
        <v>15</v>
      </c>
      <c r="D279" s="17">
        <v>7.59</v>
      </c>
      <c r="E279" s="18"/>
      <c r="F279" s="15" t="s">
        <v>566</v>
      </c>
    </row>
    <row r="280" spans="1:6" x14ac:dyDescent="0.2">
      <c r="A280" s="15" t="s">
        <v>568</v>
      </c>
      <c r="B280" s="15" t="s">
        <v>569</v>
      </c>
      <c r="C280" s="16" t="s">
        <v>15</v>
      </c>
      <c r="D280" s="17">
        <v>7.59</v>
      </c>
      <c r="E280" s="18"/>
      <c r="F280" s="15" t="s">
        <v>568</v>
      </c>
    </row>
    <row r="281" spans="1:6" x14ac:dyDescent="0.2">
      <c r="A281" s="15" t="s">
        <v>570</v>
      </c>
      <c r="B281" s="15" t="s">
        <v>571</v>
      </c>
      <c r="C281" s="16" t="s">
        <v>15</v>
      </c>
      <c r="D281" s="17">
        <v>3.06</v>
      </c>
      <c r="E281" s="18"/>
      <c r="F281" s="15" t="s">
        <v>570</v>
      </c>
    </row>
    <row r="282" spans="1:6" x14ac:dyDescent="0.2">
      <c r="A282" s="15" t="s">
        <v>572</v>
      </c>
      <c r="B282" s="15" t="s">
        <v>573</v>
      </c>
      <c r="C282" s="16" t="s">
        <v>15</v>
      </c>
      <c r="D282" s="17">
        <v>3.06</v>
      </c>
      <c r="E282" s="18"/>
      <c r="F282" s="15" t="s">
        <v>572</v>
      </c>
    </row>
    <row r="283" spans="1:6" x14ac:dyDescent="0.2">
      <c r="A283" s="15" t="s">
        <v>574</v>
      </c>
      <c r="B283" s="15" t="s">
        <v>575</v>
      </c>
      <c r="C283" s="16" t="s">
        <v>15</v>
      </c>
      <c r="D283" s="17">
        <v>7.59</v>
      </c>
      <c r="E283" s="18"/>
      <c r="F283" s="15" t="s">
        <v>574</v>
      </c>
    </row>
    <row r="284" spans="1:6" x14ac:dyDescent="0.2">
      <c r="A284" s="15" t="s">
        <v>576</v>
      </c>
      <c r="B284" s="15" t="s">
        <v>577</v>
      </c>
      <c r="C284" s="16" t="s">
        <v>15</v>
      </c>
      <c r="D284" s="17">
        <v>7.59</v>
      </c>
      <c r="E284" s="18"/>
      <c r="F284" s="15" t="s">
        <v>576</v>
      </c>
    </row>
    <row r="285" spans="1:6" x14ac:dyDescent="0.2">
      <c r="A285" s="15" t="s">
        <v>578</v>
      </c>
      <c r="B285" s="15" t="s">
        <v>579</v>
      </c>
      <c r="C285" s="16" t="s">
        <v>15</v>
      </c>
      <c r="D285" s="17">
        <v>3.06</v>
      </c>
      <c r="E285" s="18"/>
      <c r="F285" s="15" t="s">
        <v>578</v>
      </c>
    </row>
    <row r="286" spans="1:6" x14ac:dyDescent="0.2">
      <c r="A286" s="15" t="s">
        <v>580</v>
      </c>
      <c r="B286" s="15" t="s">
        <v>581</v>
      </c>
      <c r="C286" s="16" t="s">
        <v>15</v>
      </c>
      <c r="D286" s="17">
        <v>3.06</v>
      </c>
      <c r="E286" s="18"/>
      <c r="F286" s="15" t="s">
        <v>580</v>
      </c>
    </row>
    <row r="287" spans="1:6" x14ac:dyDescent="0.2">
      <c r="A287" s="15" t="s">
        <v>582</v>
      </c>
      <c r="B287" s="15" t="s">
        <v>583</v>
      </c>
      <c r="C287" s="16" t="s">
        <v>15</v>
      </c>
      <c r="D287" s="17">
        <v>372</v>
      </c>
      <c r="E287" s="18"/>
      <c r="F287" s="15" t="s">
        <v>582</v>
      </c>
    </row>
    <row r="288" spans="1:6" x14ac:dyDescent="0.2">
      <c r="A288" s="15" t="s">
        <v>584</v>
      </c>
      <c r="B288" s="15" t="s">
        <v>585</v>
      </c>
      <c r="C288" s="16" t="s">
        <v>15</v>
      </c>
      <c r="D288" s="17">
        <v>48</v>
      </c>
      <c r="E288" s="18"/>
      <c r="F288" s="15" t="s">
        <v>584</v>
      </c>
    </row>
    <row r="289" spans="1:6" x14ac:dyDescent="0.2">
      <c r="A289" s="15" t="s">
        <v>586</v>
      </c>
      <c r="B289" s="15" t="s">
        <v>587</v>
      </c>
      <c r="C289" s="16" t="s">
        <v>15</v>
      </c>
      <c r="D289" s="17">
        <v>162</v>
      </c>
      <c r="E289" s="18"/>
      <c r="F289" s="15" t="s">
        <v>586</v>
      </c>
    </row>
    <row r="290" spans="1:6" x14ac:dyDescent="0.2">
      <c r="A290" s="15" t="s">
        <v>588</v>
      </c>
      <c r="B290" s="15" t="s">
        <v>589</v>
      </c>
      <c r="C290" s="16" t="s">
        <v>15</v>
      </c>
      <c r="D290" s="17">
        <v>21</v>
      </c>
      <c r="E290" s="18"/>
      <c r="F290" s="15" t="s">
        <v>588</v>
      </c>
    </row>
    <row r="291" spans="1:6" x14ac:dyDescent="0.2">
      <c r="A291" s="15" t="s">
        <v>590</v>
      </c>
      <c r="B291" s="15" t="s">
        <v>591</v>
      </c>
      <c r="C291" s="16" t="s">
        <v>15</v>
      </c>
      <c r="D291" s="17">
        <v>0.44</v>
      </c>
      <c r="E291" s="18"/>
      <c r="F291" s="15" t="s">
        <v>590</v>
      </c>
    </row>
    <row r="292" spans="1:6" x14ac:dyDescent="0.2">
      <c r="A292" s="15" t="s">
        <v>592</v>
      </c>
      <c r="B292" s="15" t="s">
        <v>593</v>
      </c>
      <c r="C292" s="16" t="s">
        <v>15</v>
      </c>
      <c r="D292" s="17">
        <v>0.26</v>
      </c>
      <c r="E292" s="18"/>
      <c r="F292" s="15" t="s">
        <v>592</v>
      </c>
    </row>
    <row r="293" spans="1:6" x14ac:dyDescent="0.2">
      <c r="A293" s="15" t="s">
        <v>594</v>
      </c>
      <c r="B293" s="15" t="s">
        <v>595</v>
      </c>
      <c r="C293" s="16" t="s">
        <v>15</v>
      </c>
      <c r="D293" s="17">
        <v>84</v>
      </c>
      <c r="E293" s="18"/>
      <c r="F293" s="15" t="s">
        <v>594</v>
      </c>
    </row>
    <row r="294" spans="1:6" x14ac:dyDescent="0.2">
      <c r="A294" s="15" t="s">
        <v>596</v>
      </c>
      <c r="B294" s="15" t="s">
        <v>597</v>
      </c>
      <c r="C294" s="16" t="s">
        <v>15</v>
      </c>
      <c r="D294" s="17">
        <v>84</v>
      </c>
      <c r="E294" s="18"/>
      <c r="F294" s="15" t="s">
        <v>596</v>
      </c>
    </row>
    <row r="295" spans="1:6" x14ac:dyDescent="0.2">
      <c r="A295" s="15" t="s">
        <v>596</v>
      </c>
      <c r="B295" s="15" t="s">
        <v>597</v>
      </c>
      <c r="C295" s="16" t="s">
        <v>15</v>
      </c>
      <c r="D295" s="17">
        <v>84</v>
      </c>
      <c r="E295" s="18"/>
      <c r="F295" s="15" t="s">
        <v>596</v>
      </c>
    </row>
    <row r="296" spans="1:6" x14ac:dyDescent="0.2">
      <c r="A296" s="15" t="s">
        <v>598</v>
      </c>
      <c r="B296" s="15" t="s">
        <v>599</v>
      </c>
      <c r="C296" s="16" t="s">
        <v>15</v>
      </c>
      <c r="D296" s="17">
        <v>159</v>
      </c>
      <c r="E296" s="18"/>
      <c r="F296" s="15" t="s">
        <v>598</v>
      </c>
    </row>
    <row r="297" spans="1:6" x14ac:dyDescent="0.2">
      <c r="A297" s="15" t="s">
        <v>600</v>
      </c>
      <c r="B297" s="15" t="s">
        <v>601</v>
      </c>
      <c r="C297" s="16" t="s">
        <v>15</v>
      </c>
      <c r="D297" s="17">
        <v>75</v>
      </c>
      <c r="E297" s="18"/>
      <c r="F297" s="15" t="s">
        <v>600</v>
      </c>
    </row>
    <row r="298" spans="1:6" x14ac:dyDescent="0.2">
      <c r="A298" s="15" t="s">
        <v>602</v>
      </c>
      <c r="B298" s="15" t="s">
        <v>603</v>
      </c>
      <c r="C298" s="16" t="s">
        <v>15</v>
      </c>
      <c r="D298" s="17">
        <v>73</v>
      </c>
      <c r="E298" s="18"/>
      <c r="F298" s="15" t="s">
        <v>602</v>
      </c>
    </row>
    <row r="299" spans="1:6" x14ac:dyDescent="0.2">
      <c r="A299" s="15" t="s">
        <v>604</v>
      </c>
      <c r="B299" s="15" t="s">
        <v>605</v>
      </c>
      <c r="C299" s="16" t="s">
        <v>15</v>
      </c>
      <c r="D299" s="17">
        <v>45</v>
      </c>
      <c r="E299" s="18"/>
      <c r="F299" s="15" t="s">
        <v>604</v>
      </c>
    </row>
    <row r="300" spans="1:6" x14ac:dyDescent="0.2">
      <c r="A300" s="15" t="s">
        <v>606</v>
      </c>
      <c r="B300" s="15" t="s">
        <v>607</v>
      </c>
      <c r="C300" s="16" t="s">
        <v>15</v>
      </c>
      <c r="D300" s="17">
        <v>84</v>
      </c>
      <c r="E300" s="18"/>
      <c r="F300" s="15" t="s">
        <v>606</v>
      </c>
    </row>
    <row r="301" spans="1:6" x14ac:dyDescent="0.2">
      <c r="A301" s="15" t="s">
        <v>608</v>
      </c>
      <c r="B301" s="15" t="s">
        <v>609</v>
      </c>
      <c r="C301" s="16" t="s">
        <v>15</v>
      </c>
      <c r="D301" s="17">
        <v>39</v>
      </c>
      <c r="E301" s="18"/>
      <c r="F301" s="15" t="s">
        <v>608</v>
      </c>
    </row>
    <row r="302" spans="1:6" x14ac:dyDescent="0.2">
      <c r="A302" s="15" t="s">
        <v>610</v>
      </c>
      <c r="B302" s="15" t="s">
        <v>611</v>
      </c>
      <c r="C302" s="16" t="s">
        <v>15</v>
      </c>
      <c r="D302" s="17">
        <v>1527</v>
      </c>
      <c r="E302" s="18"/>
      <c r="F302" s="15" t="s">
        <v>610</v>
      </c>
    </row>
    <row r="303" spans="1:6" x14ac:dyDescent="0.2">
      <c r="A303" s="15" t="s">
        <v>612</v>
      </c>
      <c r="B303" s="15" t="s">
        <v>613</v>
      </c>
      <c r="C303" s="16" t="s">
        <v>15</v>
      </c>
      <c r="D303" s="17">
        <v>711</v>
      </c>
      <c r="E303" s="18"/>
      <c r="F303" s="15" t="s">
        <v>612</v>
      </c>
    </row>
    <row r="304" spans="1:6" x14ac:dyDescent="0.2">
      <c r="A304" s="15" t="s">
        <v>614</v>
      </c>
      <c r="B304" s="15" t="s">
        <v>615</v>
      </c>
      <c r="C304" s="16" t="s">
        <v>15</v>
      </c>
      <c r="D304" s="17">
        <v>1294</v>
      </c>
      <c r="E304" s="18"/>
      <c r="F304" s="15" t="s">
        <v>614</v>
      </c>
    </row>
    <row r="305" spans="1:6" x14ac:dyDescent="0.2">
      <c r="A305" s="15" t="s">
        <v>616</v>
      </c>
      <c r="B305" s="15" t="s">
        <v>617</v>
      </c>
      <c r="C305" s="16" t="s">
        <v>15</v>
      </c>
      <c r="D305" s="17">
        <v>1087</v>
      </c>
      <c r="E305" s="18"/>
      <c r="F305" s="15" t="s">
        <v>616</v>
      </c>
    </row>
    <row r="306" spans="1:6" x14ac:dyDescent="0.2">
      <c r="A306" s="15" t="s">
        <v>618</v>
      </c>
      <c r="B306" s="15" t="s">
        <v>619</v>
      </c>
      <c r="C306" s="16" t="s">
        <v>15</v>
      </c>
      <c r="D306" s="17">
        <v>72</v>
      </c>
      <c r="E306" s="18"/>
      <c r="F306" s="15" t="s">
        <v>618</v>
      </c>
    </row>
    <row r="307" spans="1:6" x14ac:dyDescent="0.2">
      <c r="A307" s="15" t="s">
        <v>620</v>
      </c>
      <c r="B307" s="15" t="s">
        <v>621</v>
      </c>
      <c r="C307" s="16" t="s">
        <v>15</v>
      </c>
      <c r="D307" s="17">
        <v>72</v>
      </c>
      <c r="E307" s="18"/>
      <c r="F307" s="15" t="s">
        <v>620</v>
      </c>
    </row>
    <row r="308" spans="1:6" x14ac:dyDescent="0.2">
      <c r="A308" s="15" t="s">
        <v>622</v>
      </c>
      <c r="B308" s="15" t="s">
        <v>623</v>
      </c>
      <c r="C308" s="16" t="s">
        <v>15</v>
      </c>
      <c r="D308" s="17">
        <v>234</v>
      </c>
      <c r="E308" s="18"/>
      <c r="F308" s="15" t="s">
        <v>622</v>
      </c>
    </row>
    <row r="309" spans="1:6" x14ac:dyDescent="0.2">
      <c r="A309" s="15" t="s">
        <v>624</v>
      </c>
      <c r="B309" s="15" t="s">
        <v>625</v>
      </c>
      <c r="C309" s="16" t="s">
        <v>15</v>
      </c>
      <c r="D309" s="17">
        <v>204</v>
      </c>
      <c r="E309" s="18"/>
      <c r="F309" s="15" t="s">
        <v>624</v>
      </c>
    </row>
    <row r="310" spans="1:6" x14ac:dyDescent="0.2">
      <c r="A310" s="15" t="s">
        <v>626</v>
      </c>
      <c r="B310" s="15" t="s">
        <v>627</v>
      </c>
      <c r="C310" s="16" t="s">
        <v>15</v>
      </c>
      <c r="D310" s="17">
        <v>441</v>
      </c>
      <c r="E310" s="18"/>
      <c r="F310" s="15" t="s">
        <v>626</v>
      </c>
    </row>
    <row r="311" spans="1:6" x14ac:dyDescent="0.2">
      <c r="A311" s="15" t="s">
        <v>628</v>
      </c>
      <c r="B311" s="15" t="s">
        <v>629</v>
      </c>
      <c r="C311" s="16" t="s">
        <v>15</v>
      </c>
      <c r="D311" s="17">
        <v>207</v>
      </c>
      <c r="E311" s="18"/>
      <c r="F311" s="15" t="s">
        <v>628</v>
      </c>
    </row>
    <row r="312" spans="1:6" x14ac:dyDescent="0.2">
      <c r="A312" s="15" t="s">
        <v>630</v>
      </c>
      <c r="B312" s="15" t="s">
        <v>631</v>
      </c>
      <c r="C312" s="16" t="s">
        <v>15</v>
      </c>
      <c r="D312" s="17">
        <v>57</v>
      </c>
      <c r="E312" s="18"/>
      <c r="F312" s="15" t="s">
        <v>630</v>
      </c>
    </row>
    <row r="313" spans="1:6" x14ac:dyDescent="0.2">
      <c r="A313" s="15" t="s">
        <v>632</v>
      </c>
      <c r="B313" s="15" t="s">
        <v>633</v>
      </c>
      <c r="C313" s="16" t="s">
        <v>15</v>
      </c>
      <c r="D313" s="17">
        <v>120</v>
      </c>
      <c r="E313" s="18"/>
      <c r="F313" s="15" t="s">
        <v>632</v>
      </c>
    </row>
    <row r="314" spans="1:6" x14ac:dyDescent="0.2">
      <c r="A314" s="15" t="s">
        <v>634</v>
      </c>
      <c r="B314" s="15" t="s">
        <v>635</v>
      </c>
      <c r="C314" s="16" t="s">
        <v>15</v>
      </c>
      <c r="D314" s="17">
        <v>0.39</v>
      </c>
      <c r="E314" s="18"/>
      <c r="F314" s="15" t="s">
        <v>634</v>
      </c>
    </row>
    <row r="315" spans="1:6" x14ac:dyDescent="0.2">
      <c r="A315" s="15" t="s">
        <v>636</v>
      </c>
      <c r="B315" s="15" t="s">
        <v>637</v>
      </c>
      <c r="C315" s="16" t="s">
        <v>15</v>
      </c>
      <c r="D315" s="17">
        <v>2.0499999999999998</v>
      </c>
      <c r="E315" s="18"/>
      <c r="F315" s="15" t="s">
        <v>636</v>
      </c>
    </row>
    <row r="316" spans="1:6" x14ac:dyDescent="0.2">
      <c r="A316" s="15" t="s">
        <v>638</v>
      </c>
      <c r="B316" s="15" t="s">
        <v>639</v>
      </c>
      <c r="C316" s="16" t="s">
        <v>15</v>
      </c>
      <c r="D316" s="17">
        <v>2.37</v>
      </c>
      <c r="E316" s="18"/>
      <c r="F316" s="15" t="s">
        <v>638</v>
      </c>
    </row>
    <row r="317" spans="1:6" x14ac:dyDescent="0.2">
      <c r="A317" s="15" t="s">
        <v>640</v>
      </c>
      <c r="B317" s="15" t="s">
        <v>641</v>
      </c>
      <c r="C317" s="16" t="s">
        <v>15</v>
      </c>
      <c r="D317" s="17">
        <v>4.59</v>
      </c>
      <c r="E317" s="18"/>
      <c r="F317" s="15" t="s">
        <v>640</v>
      </c>
    </row>
    <row r="318" spans="1:6" x14ac:dyDescent="0.2">
      <c r="A318" s="15" t="s">
        <v>642</v>
      </c>
      <c r="B318" s="15" t="s">
        <v>643</v>
      </c>
      <c r="C318" s="16" t="s">
        <v>15</v>
      </c>
      <c r="D318" s="17">
        <v>1.04</v>
      </c>
      <c r="E318" s="18"/>
      <c r="F318" s="15" t="s">
        <v>642</v>
      </c>
    </row>
    <row r="319" spans="1:6" x14ac:dyDescent="0.2">
      <c r="A319" s="15" t="s">
        <v>644</v>
      </c>
      <c r="B319" s="15" t="s">
        <v>645</v>
      </c>
      <c r="C319" s="16" t="s">
        <v>15</v>
      </c>
      <c r="D319" s="17">
        <v>105</v>
      </c>
      <c r="E319" s="18"/>
      <c r="F319" s="15" t="s">
        <v>644</v>
      </c>
    </row>
    <row r="320" spans="1:6" x14ac:dyDescent="0.2">
      <c r="A320" s="15" t="s">
        <v>646</v>
      </c>
      <c r="B320" s="15" t="s">
        <v>647</v>
      </c>
      <c r="C320" s="16" t="s">
        <v>15</v>
      </c>
      <c r="D320" s="17">
        <v>186</v>
      </c>
      <c r="E320" s="18"/>
      <c r="F320" s="15" t="s">
        <v>646</v>
      </c>
    </row>
    <row r="321" spans="1:6" x14ac:dyDescent="0.2">
      <c r="A321" s="15" t="s">
        <v>648</v>
      </c>
      <c r="B321" s="15" t="s">
        <v>649</v>
      </c>
      <c r="C321" s="16" t="s">
        <v>15</v>
      </c>
      <c r="D321" s="17">
        <v>81</v>
      </c>
      <c r="E321" s="18"/>
      <c r="F321" s="15" t="s">
        <v>648</v>
      </c>
    </row>
    <row r="322" spans="1:6" x14ac:dyDescent="0.2">
      <c r="A322" s="15" t="s">
        <v>650</v>
      </c>
      <c r="B322" s="15" t="s">
        <v>651</v>
      </c>
      <c r="C322" s="16" t="s">
        <v>15</v>
      </c>
      <c r="D322" s="17">
        <v>63</v>
      </c>
      <c r="E322" s="18"/>
      <c r="F322" s="15" t="s">
        <v>650</v>
      </c>
    </row>
    <row r="323" spans="1:6" x14ac:dyDescent="0.2">
      <c r="A323" s="15" t="s">
        <v>652</v>
      </c>
      <c r="B323" s="15" t="s">
        <v>653</v>
      </c>
      <c r="C323" s="16" t="s">
        <v>15</v>
      </c>
      <c r="D323" s="17">
        <v>27</v>
      </c>
      <c r="E323" s="18"/>
      <c r="F323" s="15" t="s">
        <v>652</v>
      </c>
    </row>
    <row r="324" spans="1:6" x14ac:dyDescent="0.2">
      <c r="A324" s="15" t="s">
        <v>654</v>
      </c>
      <c r="B324" s="15" t="s">
        <v>655</v>
      </c>
      <c r="C324" s="16" t="s">
        <v>15</v>
      </c>
      <c r="D324" s="17">
        <v>27</v>
      </c>
      <c r="E324" s="18"/>
      <c r="F324" s="15" t="s">
        <v>654</v>
      </c>
    </row>
    <row r="325" spans="1:6" x14ac:dyDescent="0.2">
      <c r="A325" s="15" t="s">
        <v>656</v>
      </c>
      <c r="B325" s="15" t="s">
        <v>657</v>
      </c>
      <c r="C325" s="16" t="s">
        <v>15</v>
      </c>
      <c r="D325" s="17">
        <v>48</v>
      </c>
      <c r="E325" s="18"/>
      <c r="F325" s="15" t="s">
        <v>656</v>
      </c>
    </row>
    <row r="326" spans="1:6" x14ac:dyDescent="0.2">
      <c r="A326" s="15" t="s">
        <v>658</v>
      </c>
      <c r="B326" s="15" t="s">
        <v>659</v>
      </c>
      <c r="C326" s="16" t="s">
        <v>15</v>
      </c>
      <c r="D326" s="17">
        <v>48</v>
      </c>
      <c r="E326" s="18"/>
      <c r="F326" s="15" t="s">
        <v>658</v>
      </c>
    </row>
    <row r="327" spans="1:6" x14ac:dyDescent="0.2">
      <c r="A327" s="15" t="s">
        <v>660</v>
      </c>
      <c r="B327" s="15" t="s">
        <v>661</v>
      </c>
      <c r="C327" s="16" t="s">
        <v>15</v>
      </c>
      <c r="D327" s="17">
        <v>21</v>
      </c>
      <c r="E327" s="18"/>
      <c r="F327" s="15" t="s">
        <v>660</v>
      </c>
    </row>
    <row r="328" spans="1:6" x14ac:dyDescent="0.2">
      <c r="A328" s="15" t="s">
        <v>662</v>
      </c>
      <c r="B328" s="15" t="s">
        <v>663</v>
      </c>
      <c r="C328" s="16" t="s">
        <v>15</v>
      </c>
      <c r="D328" s="17">
        <v>21</v>
      </c>
      <c r="E328" s="18"/>
      <c r="F328" s="15" t="s">
        <v>662</v>
      </c>
    </row>
    <row r="329" spans="1:6" x14ac:dyDescent="0.2">
      <c r="A329" s="15" t="s">
        <v>664</v>
      </c>
      <c r="B329" s="15" t="s">
        <v>665</v>
      </c>
      <c r="C329" s="16" t="s">
        <v>15</v>
      </c>
      <c r="D329" s="17">
        <v>3501</v>
      </c>
      <c r="E329" s="18"/>
      <c r="F329" s="15" t="s">
        <v>664</v>
      </c>
    </row>
    <row r="330" spans="1:6" x14ac:dyDescent="0.2">
      <c r="A330" s="15" t="s">
        <v>666</v>
      </c>
      <c r="B330" s="15" t="s">
        <v>667</v>
      </c>
      <c r="C330" s="16" t="s">
        <v>15</v>
      </c>
      <c r="D330" s="17">
        <v>6129</v>
      </c>
      <c r="E330" s="18"/>
      <c r="F330" s="15" t="s">
        <v>666</v>
      </c>
    </row>
    <row r="331" spans="1:6" x14ac:dyDescent="0.2">
      <c r="A331" s="15" t="s">
        <v>668</v>
      </c>
      <c r="B331" s="15" t="s">
        <v>669</v>
      </c>
      <c r="C331" s="16" t="s">
        <v>15</v>
      </c>
      <c r="D331" s="17">
        <v>2628</v>
      </c>
      <c r="E331" s="18"/>
      <c r="F331" s="15" t="s">
        <v>668</v>
      </c>
    </row>
    <row r="332" spans="1:6" x14ac:dyDescent="0.2">
      <c r="A332" s="15" t="s">
        <v>670</v>
      </c>
      <c r="B332" s="15" t="s">
        <v>671</v>
      </c>
      <c r="C332" s="16" t="s">
        <v>15</v>
      </c>
      <c r="D332" s="17">
        <v>11</v>
      </c>
      <c r="E332" s="18"/>
      <c r="F332" s="15" t="s">
        <v>670</v>
      </c>
    </row>
    <row r="333" spans="1:6" x14ac:dyDescent="0.2">
      <c r="A333" s="15" t="s">
        <v>672</v>
      </c>
      <c r="B333" s="15" t="s">
        <v>673</v>
      </c>
      <c r="C333" s="16" t="s">
        <v>15</v>
      </c>
      <c r="D333" s="17">
        <v>11</v>
      </c>
      <c r="E333" s="18"/>
      <c r="F333" s="15" t="s">
        <v>672</v>
      </c>
    </row>
    <row r="334" spans="1:6" x14ac:dyDescent="0.2">
      <c r="A334" s="15" t="s">
        <v>674</v>
      </c>
      <c r="B334" s="15" t="s">
        <v>675</v>
      </c>
      <c r="C334" s="16" t="s">
        <v>15</v>
      </c>
      <c r="D334" s="17">
        <v>21</v>
      </c>
      <c r="E334" s="18"/>
      <c r="F334" s="15" t="s">
        <v>674</v>
      </c>
    </row>
    <row r="335" spans="1:6" x14ac:dyDescent="0.2">
      <c r="A335" s="15" t="s">
        <v>676</v>
      </c>
      <c r="B335" s="15" t="s">
        <v>677</v>
      </c>
      <c r="C335" s="16" t="s">
        <v>15</v>
      </c>
      <c r="D335" s="17">
        <v>21</v>
      </c>
      <c r="E335" s="18"/>
      <c r="F335" s="15" t="s">
        <v>676</v>
      </c>
    </row>
    <row r="336" spans="1:6" x14ac:dyDescent="0.2">
      <c r="A336" s="15" t="s">
        <v>678</v>
      </c>
      <c r="B336" s="15" t="s">
        <v>679</v>
      </c>
      <c r="C336" s="16" t="s">
        <v>15</v>
      </c>
      <c r="D336" s="17">
        <v>7.86</v>
      </c>
      <c r="E336" s="18"/>
      <c r="F336" s="15" t="s">
        <v>678</v>
      </c>
    </row>
    <row r="337" spans="1:6" x14ac:dyDescent="0.2">
      <c r="A337" s="15" t="s">
        <v>680</v>
      </c>
      <c r="B337" s="15" t="s">
        <v>681</v>
      </c>
      <c r="C337" s="16" t="s">
        <v>15</v>
      </c>
      <c r="D337" s="17">
        <v>7.86</v>
      </c>
      <c r="E337" s="18"/>
      <c r="F337" s="15" t="s">
        <v>680</v>
      </c>
    </row>
    <row r="338" spans="1:6" x14ac:dyDescent="0.2">
      <c r="A338" s="15" t="s">
        <v>682</v>
      </c>
      <c r="B338" s="15" t="s">
        <v>683</v>
      </c>
      <c r="C338" s="16" t="s">
        <v>15</v>
      </c>
      <c r="D338" s="17">
        <v>4822</v>
      </c>
      <c r="E338" s="18"/>
      <c r="F338" s="15" t="s">
        <v>682</v>
      </c>
    </row>
    <row r="339" spans="1:6" x14ac:dyDescent="0.2">
      <c r="A339" s="15" t="s">
        <v>684</v>
      </c>
      <c r="B339" s="15" t="s">
        <v>685</v>
      </c>
      <c r="C339" s="16" t="s">
        <v>15</v>
      </c>
      <c r="D339" s="17">
        <v>8439</v>
      </c>
      <c r="E339" s="18"/>
      <c r="F339" s="15" t="s">
        <v>684</v>
      </c>
    </row>
    <row r="340" spans="1:6" x14ac:dyDescent="0.2">
      <c r="A340" s="15" t="s">
        <v>686</v>
      </c>
      <c r="B340" s="15" t="s">
        <v>687</v>
      </c>
      <c r="C340" s="16" t="s">
        <v>15</v>
      </c>
      <c r="D340" s="17">
        <v>3618</v>
      </c>
      <c r="E340" s="18"/>
      <c r="F340" s="15" t="s">
        <v>686</v>
      </c>
    </row>
    <row r="341" spans="1:6" x14ac:dyDescent="0.2">
      <c r="A341" s="15" t="s">
        <v>688</v>
      </c>
      <c r="B341" s="15" t="s">
        <v>689</v>
      </c>
      <c r="C341" s="16" t="s">
        <v>15</v>
      </c>
      <c r="D341" s="17">
        <v>0.73</v>
      </c>
      <c r="E341" s="18"/>
      <c r="F341" s="15" t="s">
        <v>688</v>
      </c>
    </row>
    <row r="342" spans="1:6" x14ac:dyDescent="0.2">
      <c r="A342" s="15" t="s">
        <v>690</v>
      </c>
      <c r="B342" s="15" t="s">
        <v>691</v>
      </c>
      <c r="C342" s="16" t="s">
        <v>15</v>
      </c>
      <c r="D342" s="17">
        <v>0.73</v>
      </c>
      <c r="E342" s="18"/>
      <c r="F342" s="15" t="s">
        <v>690</v>
      </c>
    </row>
    <row r="343" spans="1:6" x14ac:dyDescent="0.2">
      <c r="A343" s="15" t="s">
        <v>692</v>
      </c>
      <c r="B343" s="15" t="s">
        <v>693</v>
      </c>
      <c r="C343" s="16" t="s">
        <v>15</v>
      </c>
      <c r="D343" s="17">
        <v>9</v>
      </c>
      <c r="E343" s="18"/>
      <c r="F343" s="15" t="s">
        <v>692</v>
      </c>
    </row>
    <row r="344" spans="1:6" x14ac:dyDescent="0.2">
      <c r="A344" s="15" t="s">
        <v>694</v>
      </c>
      <c r="B344" s="15" t="s">
        <v>695</v>
      </c>
      <c r="C344" s="16" t="s">
        <v>15</v>
      </c>
      <c r="D344" s="17">
        <v>9</v>
      </c>
      <c r="E344" s="18"/>
      <c r="F344" s="15" t="s">
        <v>694</v>
      </c>
    </row>
    <row r="345" spans="1:6" x14ac:dyDescent="0.2">
      <c r="A345" s="15" t="s">
        <v>696</v>
      </c>
      <c r="B345" s="15" t="s">
        <v>697</v>
      </c>
      <c r="C345" s="16" t="s">
        <v>15</v>
      </c>
      <c r="D345" s="17">
        <v>1.17</v>
      </c>
      <c r="E345" s="18"/>
      <c r="F345" s="15" t="s">
        <v>696</v>
      </c>
    </row>
    <row r="346" spans="1:6" x14ac:dyDescent="0.2">
      <c r="A346" s="15" t="s">
        <v>698</v>
      </c>
      <c r="B346" s="15" t="s">
        <v>699</v>
      </c>
      <c r="C346" s="16" t="s">
        <v>15</v>
      </c>
      <c r="D346" s="17">
        <v>1.17</v>
      </c>
      <c r="E346" s="18"/>
      <c r="F346" s="15" t="s">
        <v>698</v>
      </c>
    </row>
    <row r="347" spans="1:6" x14ac:dyDescent="0.2">
      <c r="A347" s="15" t="s">
        <v>700</v>
      </c>
      <c r="B347" s="15" t="s">
        <v>701</v>
      </c>
      <c r="C347" s="16" t="s">
        <v>15</v>
      </c>
      <c r="D347" s="17">
        <v>0.45</v>
      </c>
      <c r="E347" s="18"/>
      <c r="F347" s="15" t="s">
        <v>700</v>
      </c>
    </row>
    <row r="348" spans="1:6" x14ac:dyDescent="0.2">
      <c r="A348" s="15" t="s">
        <v>702</v>
      </c>
      <c r="B348" s="15" t="s">
        <v>703</v>
      </c>
      <c r="C348" s="16" t="s">
        <v>15</v>
      </c>
      <c r="D348" s="17">
        <v>0.45</v>
      </c>
      <c r="E348" s="18"/>
      <c r="F348" s="15" t="s">
        <v>702</v>
      </c>
    </row>
    <row r="349" spans="1:6" x14ac:dyDescent="0.2">
      <c r="A349" s="15" t="s">
        <v>704</v>
      </c>
      <c r="B349" s="15" t="s">
        <v>705</v>
      </c>
      <c r="C349" s="16" t="s">
        <v>15</v>
      </c>
      <c r="D349" s="17">
        <v>18</v>
      </c>
      <c r="E349" s="18"/>
      <c r="F349" s="15" t="s">
        <v>704</v>
      </c>
    </row>
    <row r="350" spans="1:6" x14ac:dyDescent="0.2">
      <c r="A350" s="15" t="s">
        <v>706</v>
      </c>
      <c r="B350" s="15" t="s">
        <v>707</v>
      </c>
      <c r="C350" s="16" t="s">
        <v>15</v>
      </c>
      <c r="D350" s="17">
        <v>18</v>
      </c>
      <c r="E350" s="18"/>
      <c r="F350" s="15" t="s">
        <v>706</v>
      </c>
    </row>
    <row r="351" spans="1:6" x14ac:dyDescent="0.2">
      <c r="A351" s="15" t="s">
        <v>708</v>
      </c>
      <c r="B351" s="15" t="s">
        <v>709</v>
      </c>
      <c r="C351" s="16" t="s">
        <v>15</v>
      </c>
      <c r="D351" s="17">
        <v>6.57</v>
      </c>
      <c r="E351" s="18"/>
      <c r="F351" s="15" t="s">
        <v>708</v>
      </c>
    </row>
    <row r="352" spans="1:6" x14ac:dyDescent="0.2">
      <c r="A352" s="15" t="s">
        <v>710</v>
      </c>
      <c r="B352" s="15" t="s">
        <v>711</v>
      </c>
      <c r="C352" s="16" t="s">
        <v>15</v>
      </c>
      <c r="D352" s="17">
        <v>6.57</v>
      </c>
      <c r="E352" s="18"/>
      <c r="F352" s="15" t="s">
        <v>710</v>
      </c>
    </row>
    <row r="353" spans="1:6" x14ac:dyDescent="0.2">
      <c r="A353" s="15" t="s">
        <v>712</v>
      </c>
      <c r="B353" s="15" t="s">
        <v>713</v>
      </c>
      <c r="C353" s="16" t="s">
        <v>15</v>
      </c>
      <c r="D353" s="17">
        <v>1481</v>
      </c>
      <c r="E353" s="18"/>
      <c r="F353" s="15" t="s">
        <v>712</v>
      </c>
    </row>
    <row r="354" spans="1:6" x14ac:dyDescent="0.2">
      <c r="A354" s="15" t="s">
        <v>714</v>
      </c>
      <c r="B354" s="15" t="s">
        <v>715</v>
      </c>
      <c r="C354" s="16" t="s">
        <v>15</v>
      </c>
      <c r="D354" s="17">
        <v>186</v>
      </c>
      <c r="E354" s="18"/>
      <c r="F354" s="15" t="s">
        <v>714</v>
      </c>
    </row>
    <row r="355" spans="1:6" x14ac:dyDescent="0.2">
      <c r="A355" s="15" t="s">
        <v>716</v>
      </c>
      <c r="B355" s="15" t="s">
        <v>717</v>
      </c>
      <c r="C355" s="16" t="s">
        <v>15</v>
      </c>
      <c r="D355" s="17">
        <v>2592</v>
      </c>
      <c r="E355" s="18"/>
      <c r="F355" s="15" t="s">
        <v>716</v>
      </c>
    </row>
    <row r="356" spans="1:6" x14ac:dyDescent="0.2">
      <c r="A356" s="15" t="s">
        <v>718</v>
      </c>
      <c r="B356" s="15" t="s">
        <v>719</v>
      </c>
      <c r="C356" s="16" t="s">
        <v>15</v>
      </c>
      <c r="D356" s="17">
        <v>324</v>
      </c>
      <c r="E356" s="18"/>
      <c r="F356" s="15" t="s">
        <v>718</v>
      </c>
    </row>
    <row r="357" spans="1:6" x14ac:dyDescent="0.2">
      <c r="A357" s="15" t="s">
        <v>720</v>
      </c>
      <c r="B357" s="15" t="s">
        <v>721</v>
      </c>
      <c r="C357" s="16" t="s">
        <v>15</v>
      </c>
      <c r="D357" s="17">
        <v>1113</v>
      </c>
      <c r="E357" s="18"/>
      <c r="F357" s="15" t="s">
        <v>720</v>
      </c>
    </row>
    <row r="358" spans="1:6" x14ac:dyDescent="0.2">
      <c r="A358" s="15" t="s">
        <v>722</v>
      </c>
      <c r="B358" s="15" t="s">
        <v>723</v>
      </c>
      <c r="C358" s="16" t="s">
        <v>15</v>
      </c>
      <c r="D358" s="17">
        <v>141</v>
      </c>
      <c r="E358" s="18"/>
      <c r="F358" s="15" t="s">
        <v>722</v>
      </c>
    </row>
    <row r="359" spans="1:6" x14ac:dyDescent="0.2">
      <c r="A359" s="15" t="s">
        <v>724</v>
      </c>
      <c r="B359" s="15" t="s">
        <v>725</v>
      </c>
      <c r="C359" s="16" t="s">
        <v>15</v>
      </c>
      <c r="D359" s="17">
        <v>2141</v>
      </c>
      <c r="E359" s="18"/>
      <c r="F359" s="15" t="s">
        <v>724</v>
      </c>
    </row>
    <row r="360" spans="1:6" x14ac:dyDescent="0.2">
      <c r="A360" s="15" t="s">
        <v>726</v>
      </c>
      <c r="B360" s="15" t="s">
        <v>727</v>
      </c>
      <c r="C360" s="16" t="s">
        <v>15</v>
      </c>
      <c r="D360" s="17">
        <v>267</v>
      </c>
      <c r="E360" s="18"/>
      <c r="F360" s="15" t="s">
        <v>726</v>
      </c>
    </row>
    <row r="361" spans="1:6" x14ac:dyDescent="0.2">
      <c r="A361" s="15" t="s">
        <v>728</v>
      </c>
      <c r="B361" s="15" t="s">
        <v>729</v>
      </c>
      <c r="C361" s="16" t="s">
        <v>15</v>
      </c>
      <c r="D361" s="17">
        <v>2220</v>
      </c>
      <c r="E361" s="18"/>
      <c r="F361" s="15" t="s">
        <v>728</v>
      </c>
    </row>
    <row r="362" spans="1:6" x14ac:dyDescent="0.2">
      <c r="A362" s="15" t="s">
        <v>730</v>
      </c>
      <c r="B362" s="15" t="s">
        <v>731</v>
      </c>
      <c r="C362" s="16" t="s">
        <v>15</v>
      </c>
      <c r="D362" s="17">
        <v>486</v>
      </c>
      <c r="E362" s="18"/>
      <c r="F362" s="15" t="s">
        <v>730</v>
      </c>
    </row>
    <row r="363" spans="1:6" x14ac:dyDescent="0.2">
      <c r="A363" s="15" t="s">
        <v>732</v>
      </c>
      <c r="B363" s="15" t="s">
        <v>733</v>
      </c>
      <c r="C363" s="16" t="s">
        <v>15</v>
      </c>
      <c r="D363" s="17">
        <v>852</v>
      </c>
      <c r="E363" s="18"/>
      <c r="F363" s="15" t="s">
        <v>732</v>
      </c>
    </row>
    <row r="364" spans="1:6" x14ac:dyDescent="0.2">
      <c r="A364" s="15" t="s">
        <v>734</v>
      </c>
      <c r="B364" s="15" t="s">
        <v>735</v>
      </c>
      <c r="C364" s="16" t="s">
        <v>15</v>
      </c>
      <c r="D364" s="17">
        <v>366</v>
      </c>
      <c r="E364" s="18"/>
      <c r="F364" s="15" t="s">
        <v>734</v>
      </c>
    </row>
    <row r="365" spans="1:6" x14ac:dyDescent="0.2">
      <c r="A365" s="15" t="s">
        <v>736</v>
      </c>
      <c r="B365" s="15" t="s">
        <v>737</v>
      </c>
      <c r="C365" s="16" t="s">
        <v>15</v>
      </c>
      <c r="D365" s="17">
        <v>258</v>
      </c>
      <c r="E365" s="18"/>
      <c r="F365" s="15" t="s">
        <v>736</v>
      </c>
    </row>
    <row r="366" spans="1:6" x14ac:dyDescent="0.2">
      <c r="A366" s="15" t="s">
        <v>738</v>
      </c>
      <c r="B366" s="15" t="s">
        <v>739</v>
      </c>
      <c r="C366" s="16" t="s">
        <v>15</v>
      </c>
      <c r="D366" s="17">
        <v>33</v>
      </c>
      <c r="E366" s="18"/>
      <c r="F366" s="15" t="s">
        <v>738</v>
      </c>
    </row>
    <row r="367" spans="1:6" x14ac:dyDescent="0.2">
      <c r="A367" s="15" t="s">
        <v>740</v>
      </c>
      <c r="B367" s="15" t="s">
        <v>741</v>
      </c>
      <c r="C367" s="16" t="s">
        <v>15</v>
      </c>
      <c r="D367" s="17">
        <v>450</v>
      </c>
      <c r="E367" s="18"/>
      <c r="F367" s="15" t="s">
        <v>740</v>
      </c>
    </row>
    <row r="368" spans="1:6" x14ac:dyDescent="0.2">
      <c r="A368" s="15" t="s">
        <v>742</v>
      </c>
      <c r="B368" s="15" t="s">
        <v>743</v>
      </c>
      <c r="C368" s="16" t="s">
        <v>15</v>
      </c>
      <c r="D368" s="17">
        <v>57</v>
      </c>
      <c r="E368" s="18"/>
      <c r="F368" s="15" t="s">
        <v>742</v>
      </c>
    </row>
    <row r="369" spans="1:6" x14ac:dyDescent="0.2">
      <c r="A369" s="15" t="s">
        <v>744</v>
      </c>
      <c r="B369" s="15" t="s">
        <v>745</v>
      </c>
      <c r="C369" s="16" t="s">
        <v>15</v>
      </c>
      <c r="D369" s="17">
        <v>195</v>
      </c>
      <c r="E369" s="18"/>
      <c r="F369" s="15" t="s">
        <v>744</v>
      </c>
    </row>
    <row r="370" spans="1:6" x14ac:dyDescent="0.2">
      <c r="A370" s="15" t="s">
        <v>746</v>
      </c>
      <c r="B370" s="15" t="s">
        <v>747</v>
      </c>
      <c r="C370" s="16" t="s">
        <v>15</v>
      </c>
      <c r="D370" s="17">
        <v>27</v>
      </c>
      <c r="E370" s="18"/>
      <c r="F370" s="15" t="s">
        <v>746</v>
      </c>
    </row>
    <row r="371" spans="1:6" x14ac:dyDescent="0.2">
      <c r="A371" s="15" t="s">
        <v>748</v>
      </c>
      <c r="B371" s="15" t="s">
        <v>749</v>
      </c>
      <c r="C371" s="16" t="s">
        <v>15</v>
      </c>
      <c r="D371" s="17">
        <v>4.59</v>
      </c>
      <c r="E371" s="18"/>
      <c r="F371" s="15" t="s">
        <v>748</v>
      </c>
    </row>
    <row r="372" spans="1:6" x14ac:dyDescent="0.2">
      <c r="A372" s="15" t="s">
        <v>750</v>
      </c>
      <c r="B372" s="15" t="s">
        <v>751</v>
      </c>
      <c r="C372" s="16" t="s">
        <v>15</v>
      </c>
      <c r="D372" s="17">
        <v>26</v>
      </c>
      <c r="E372" s="18"/>
      <c r="F372" s="15" t="s">
        <v>750</v>
      </c>
    </row>
    <row r="373" spans="1:6" x14ac:dyDescent="0.2">
      <c r="A373" s="15" t="s">
        <v>752</v>
      </c>
      <c r="B373" s="15" t="s">
        <v>753</v>
      </c>
      <c r="C373" s="16" t="s">
        <v>15</v>
      </c>
      <c r="D373" s="17">
        <v>26</v>
      </c>
      <c r="E373" s="18"/>
      <c r="F373" s="15" t="s">
        <v>752</v>
      </c>
    </row>
    <row r="374" spans="1:6" x14ac:dyDescent="0.2">
      <c r="A374" s="15" t="s">
        <v>754</v>
      </c>
      <c r="B374" s="15" t="s">
        <v>755</v>
      </c>
      <c r="C374" s="16" t="s">
        <v>15</v>
      </c>
      <c r="D374" s="17">
        <v>48</v>
      </c>
      <c r="E374" s="18"/>
      <c r="F374" s="15" t="s">
        <v>754</v>
      </c>
    </row>
    <row r="375" spans="1:6" x14ac:dyDescent="0.2">
      <c r="A375" s="15" t="s">
        <v>756</v>
      </c>
      <c r="B375" s="15" t="s">
        <v>757</v>
      </c>
      <c r="C375" s="16" t="s">
        <v>15</v>
      </c>
      <c r="D375" s="17">
        <v>24</v>
      </c>
      <c r="E375" s="18"/>
      <c r="F375" s="15" t="s">
        <v>756</v>
      </c>
    </row>
    <row r="376" spans="1:6" x14ac:dyDescent="0.2">
      <c r="A376" s="15" t="s">
        <v>758</v>
      </c>
      <c r="B376" s="15" t="s">
        <v>759</v>
      </c>
      <c r="C376" s="16" t="s">
        <v>15</v>
      </c>
      <c r="D376" s="17">
        <v>48</v>
      </c>
      <c r="E376" s="18"/>
      <c r="F376" s="15" t="s">
        <v>758</v>
      </c>
    </row>
    <row r="377" spans="1:6" x14ac:dyDescent="0.2">
      <c r="A377" s="15" t="s">
        <v>760</v>
      </c>
      <c r="B377" s="15" t="s">
        <v>761</v>
      </c>
      <c r="C377" s="16" t="s">
        <v>15</v>
      </c>
      <c r="D377" s="17">
        <v>24</v>
      </c>
      <c r="E377" s="18"/>
      <c r="F377" s="15" t="s">
        <v>760</v>
      </c>
    </row>
  </sheetData>
  <autoFilter ref="A1:F377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6" sqref="B16"/>
    </sheetView>
  </sheetViews>
  <sheetFormatPr defaultColWidth="9.33203125" defaultRowHeight="12.75" x14ac:dyDescent="0.2"/>
  <cols>
    <col min="1" max="1" width="19.83203125" style="49" customWidth="1"/>
    <col min="2" max="2" width="26.6640625" style="49" customWidth="1"/>
    <col min="3" max="3" width="6.6640625" style="47" customWidth="1"/>
    <col min="4" max="6" width="9.33203125" style="49"/>
    <col min="7" max="7" width="8.5" style="47" customWidth="1"/>
    <col min="8" max="8" width="46.83203125" style="49" customWidth="1"/>
    <col min="9" max="9" width="31.33203125" style="49" customWidth="1"/>
    <col min="10" max="16384" width="9.33203125" style="49"/>
  </cols>
  <sheetData>
    <row r="1" spans="1:9" x14ac:dyDescent="0.2">
      <c r="A1" s="48" t="s">
        <v>811</v>
      </c>
      <c r="B1" s="48"/>
      <c r="C1" s="51"/>
      <c r="D1" s="48"/>
      <c r="E1" s="48" t="s">
        <v>812</v>
      </c>
      <c r="F1" s="48"/>
      <c r="G1" s="51"/>
      <c r="H1" s="48"/>
    </row>
    <row r="2" spans="1:9" x14ac:dyDescent="0.2">
      <c r="A2" s="49" t="s">
        <v>813</v>
      </c>
    </row>
    <row r="4" spans="1:9" ht="51" x14ac:dyDescent="0.2">
      <c r="A4" s="50" t="s">
        <v>8</v>
      </c>
      <c r="B4" s="50" t="s">
        <v>814</v>
      </c>
      <c r="C4" s="46" t="s">
        <v>815</v>
      </c>
      <c r="D4" s="50" t="s">
        <v>816</v>
      </c>
      <c r="E4" s="50" t="s">
        <v>817</v>
      </c>
      <c r="F4" s="50" t="s">
        <v>818</v>
      </c>
      <c r="G4" s="46" t="s">
        <v>819</v>
      </c>
      <c r="H4" s="50"/>
      <c r="I4" s="49" t="str">
        <f>A4</f>
        <v>Part Number</v>
      </c>
    </row>
    <row r="5" spans="1:9" x14ac:dyDescent="0.2">
      <c r="A5" s="49" t="s">
        <v>820</v>
      </c>
      <c r="B5" s="49" t="s">
        <v>821</v>
      </c>
      <c r="C5" s="47" t="s">
        <v>822</v>
      </c>
      <c r="D5" s="49" t="s">
        <v>823</v>
      </c>
      <c r="E5" s="49" t="s">
        <v>824</v>
      </c>
      <c r="F5" s="49" t="s">
        <v>825</v>
      </c>
      <c r="G5" s="47">
        <v>152</v>
      </c>
      <c r="H5" s="49" t="str">
        <f>B5&amp;" "&amp;C5&amp;" "&amp;E5</f>
        <v>Acrobat Pro 2020 International English</v>
      </c>
      <c r="I5" s="49" t="str">
        <f>A5</f>
        <v>65324379AB01A00</v>
      </c>
    </row>
    <row r="6" spans="1:9" x14ac:dyDescent="0.2">
      <c r="A6" s="49" t="s">
        <v>826</v>
      </c>
      <c r="B6" s="49" t="s">
        <v>821</v>
      </c>
      <c r="C6" s="47" t="s">
        <v>822</v>
      </c>
      <c r="D6" s="49" t="s">
        <v>823</v>
      </c>
      <c r="E6" s="49" t="s">
        <v>827</v>
      </c>
      <c r="F6" s="49" t="s">
        <v>825</v>
      </c>
      <c r="G6" s="47">
        <v>152</v>
      </c>
      <c r="H6" s="49" t="str">
        <f t="shared" ref="H6:H19" si="0">B6&amp;" "&amp;C6&amp;" "&amp;E6</f>
        <v>Acrobat Pro 2020 Polish</v>
      </c>
      <c r="I6" s="49" t="str">
        <f t="shared" ref="I6:I19" si="1">A6</f>
        <v>65324398AB01A00</v>
      </c>
    </row>
    <row r="7" spans="1:9" x14ac:dyDescent="0.2">
      <c r="A7" s="49" t="s">
        <v>828</v>
      </c>
      <c r="B7" s="49" t="s">
        <v>829</v>
      </c>
      <c r="C7" s="47" t="s">
        <v>830</v>
      </c>
      <c r="D7" s="49" t="s">
        <v>831</v>
      </c>
      <c r="E7" s="49" t="s">
        <v>824</v>
      </c>
      <c r="F7" s="49" t="s">
        <v>825</v>
      </c>
      <c r="G7" s="47">
        <v>300</v>
      </c>
      <c r="H7" s="49" t="str">
        <f t="shared" si="0"/>
        <v>FrameMaker 2017 International English</v>
      </c>
      <c r="I7" s="49" t="str">
        <f t="shared" si="1"/>
        <v>65275829AB01A00</v>
      </c>
    </row>
    <row r="8" spans="1:9" x14ac:dyDescent="0.2">
      <c r="A8" s="49" t="s">
        <v>832</v>
      </c>
      <c r="B8" s="49" t="s">
        <v>829</v>
      </c>
      <c r="C8" s="47" t="s">
        <v>833</v>
      </c>
      <c r="D8" s="49" t="s">
        <v>834</v>
      </c>
      <c r="E8" s="49" t="s">
        <v>824</v>
      </c>
      <c r="F8" s="49" t="s">
        <v>825</v>
      </c>
      <c r="G8" s="47">
        <v>340</v>
      </c>
      <c r="H8" s="49" t="str">
        <f t="shared" si="0"/>
        <v>FrameMaker 8 International English</v>
      </c>
      <c r="I8" s="49" t="str">
        <f t="shared" si="1"/>
        <v>58047487AB01A00</v>
      </c>
    </row>
    <row r="9" spans="1:9" x14ac:dyDescent="0.2">
      <c r="A9" s="49" t="s">
        <v>835</v>
      </c>
      <c r="B9" s="49" t="s">
        <v>836</v>
      </c>
      <c r="C9" s="47" t="s">
        <v>837</v>
      </c>
      <c r="D9" s="49" t="s">
        <v>831</v>
      </c>
      <c r="E9" s="49" t="s">
        <v>824</v>
      </c>
      <c r="F9" s="49" t="s">
        <v>825</v>
      </c>
      <c r="G9" s="47">
        <v>300</v>
      </c>
      <c r="H9" s="49" t="str">
        <f t="shared" si="0"/>
        <v>FrameMaker 2019 15 International English</v>
      </c>
      <c r="I9" s="49" t="str">
        <f t="shared" si="1"/>
        <v>65292763AB01A00</v>
      </c>
    </row>
    <row r="10" spans="1:9" x14ac:dyDescent="0.2">
      <c r="A10" s="49" t="s">
        <v>838</v>
      </c>
      <c r="B10" s="49" t="s">
        <v>839</v>
      </c>
      <c r="C10" s="47" t="s">
        <v>833</v>
      </c>
      <c r="D10" s="49" t="s">
        <v>834</v>
      </c>
      <c r="E10" s="49" t="s">
        <v>824</v>
      </c>
      <c r="F10" s="49" t="s">
        <v>825</v>
      </c>
      <c r="G10" s="47">
        <v>516</v>
      </c>
      <c r="H10" s="49" t="str">
        <f t="shared" si="0"/>
        <v>FrameMaker Shared 8 International English</v>
      </c>
      <c r="I10" s="49" t="str">
        <f t="shared" si="1"/>
        <v>58047503AB01A00</v>
      </c>
    </row>
    <row r="11" spans="1:9" x14ac:dyDescent="0.2">
      <c r="A11" s="49" t="s">
        <v>840</v>
      </c>
      <c r="B11" s="49" t="s">
        <v>839</v>
      </c>
      <c r="C11" s="47" t="s">
        <v>833</v>
      </c>
      <c r="D11" s="49" t="s">
        <v>834</v>
      </c>
      <c r="E11" s="49" t="s">
        <v>824</v>
      </c>
      <c r="F11" s="49" t="s">
        <v>841</v>
      </c>
      <c r="G11" s="47">
        <v>656</v>
      </c>
      <c r="H11" s="49" t="str">
        <f t="shared" si="0"/>
        <v>FrameMaker Shared 8 International English</v>
      </c>
      <c r="I11" s="49" t="str">
        <f t="shared" si="1"/>
        <v>58047509AB01A00</v>
      </c>
    </row>
    <row r="12" spans="1:9" x14ac:dyDescent="0.2">
      <c r="A12" s="49" t="s">
        <v>842</v>
      </c>
      <c r="B12" s="49" t="s">
        <v>843</v>
      </c>
      <c r="C12" s="47" t="s">
        <v>844</v>
      </c>
      <c r="D12" s="49" t="s">
        <v>831</v>
      </c>
      <c r="E12" s="49" t="s">
        <v>824</v>
      </c>
      <c r="F12" s="49" t="s">
        <v>825</v>
      </c>
      <c r="G12" s="47">
        <v>63</v>
      </c>
      <c r="H12" s="49" t="str">
        <f t="shared" si="0"/>
        <v>Freehand 11 International English</v>
      </c>
      <c r="I12" s="49" t="str">
        <f t="shared" si="1"/>
        <v>38003264AB01A00</v>
      </c>
    </row>
    <row r="13" spans="1:9" x14ac:dyDescent="0.2">
      <c r="A13" s="49" t="s">
        <v>845</v>
      </c>
      <c r="B13" s="49" t="s">
        <v>843</v>
      </c>
      <c r="C13" s="47" t="s">
        <v>844</v>
      </c>
      <c r="D13" s="49" t="s">
        <v>846</v>
      </c>
      <c r="E13" s="49" t="s">
        <v>824</v>
      </c>
      <c r="F13" s="49" t="s">
        <v>825</v>
      </c>
      <c r="G13" s="47">
        <v>63</v>
      </c>
      <c r="H13" s="49" t="str">
        <f t="shared" si="0"/>
        <v>Freehand 11 International English</v>
      </c>
      <c r="I13" s="49" t="str">
        <f t="shared" si="1"/>
        <v>38003327AB01A00</v>
      </c>
    </row>
    <row r="14" spans="1:9" x14ac:dyDescent="0.2">
      <c r="A14" s="49" t="s">
        <v>847</v>
      </c>
      <c r="B14" s="49" t="s">
        <v>858</v>
      </c>
      <c r="C14" s="47" t="s">
        <v>848</v>
      </c>
      <c r="D14" s="49" t="s">
        <v>823</v>
      </c>
      <c r="E14" s="49" t="s">
        <v>824</v>
      </c>
      <c r="F14" s="49" t="s">
        <v>825</v>
      </c>
      <c r="G14" s="47">
        <v>38</v>
      </c>
      <c r="H14" s="49" t="str">
        <f t="shared" si="0"/>
        <v>Photoshop Elements 2023 International English</v>
      </c>
      <c r="I14" s="49" t="str">
        <f t="shared" si="1"/>
        <v>65325496AB01A00</v>
      </c>
    </row>
    <row r="15" spans="1:9" x14ac:dyDescent="0.2">
      <c r="A15" s="49" t="s">
        <v>849</v>
      </c>
      <c r="B15" s="49" t="s">
        <v>858</v>
      </c>
      <c r="C15" s="47" t="s">
        <v>848</v>
      </c>
      <c r="D15" s="49" t="s">
        <v>831</v>
      </c>
      <c r="E15" s="49" t="s">
        <v>827</v>
      </c>
      <c r="F15" s="49" t="s">
        <v>825</v>
      </c>
      <c r="G15" s="47">
        <v>38</v>
      </c>
      <c r="H15" s="49" t="str">
        <f t="shared" si="0"/>
        <v>Photoshop Elements 2023 Polish</v>
      </c>
      <c r="I15" s="49" t="str">
        <f t="shared" si="1"/>
        <v>65325508AB01A00</v>
      </c>
    </row>
    <row r="16" spans="1:9" x14ac:dyDescent="0.2">
      <c r="A16" s="49" t="s">
        <v>850</v>
      </c>
      <c r="B16" s="49" t="s">
        <v>859</v>
      </c>
      <c r="C16" s="47" t="s">
        <v>848</v>
      </c>
      <c r="D16" s="49" t="s">
        <v>823</v>
      </c>
      <c r="E16" s="49" t="s">
        <v>824</v>
      </c>
      <c r="F16" s="49" t="s">
        <v>825</v>
      </c>
      <c r="G16" s="47">
        <v>69</v>
      </c>
      <c r="H16" s="49" t="str">
        <f t="shared" si="0"/>
        <v>PHSP &amp; PREM Elements 2023 International English</v>
      </c>
      <c r="I16" s="49" t="str">
        <f t="shared" si="1"/>
        <v>65325785AB01A00</v>
      </c>
    </row>
    <row r="17" spans="1:9" x14ac:dyDescent="0.2">
      <c r="A17" s="49" t="s">
        <v>851</v>
      </c>
      <c r="B17" s="49" t="s">
        <v>859</v>
      </c>
      <c r="C17" s="47" t="s">
        <v>848</v>
      </c>
      <c r="D17" s="49" t="s">
        <v>831</v>
      </c>
      <c r="E17" s="49" t="s">
        <v>827</v>
      </c>
      <c r="F17" s="49" t="s">
        <v>825</v>
      </c>
      <c r="G17" s="47">
        <v>69</v>
      </c>
      <c r="H17" s="49" t="str">
        <f t="shared" si="0"/>
        <v>PHSP &amp; PREM Elements 2023 Polish</v>
      </c>
      <c r="I17" s="49" t="str">
        <f t="shared" si="1"/>
        <v>65325774AB01A00</v>
      </c>
    </row>
    <row r="18" spans="1:9" x14ac:dyDescent="0.2">
      <c r="A18" s="49" t="s">
        <v>852</v>
      </c>
      <c r="B18" s="49" t="s">
        <v>860</v>
      </c>
      <c r="C18" s="47" t="s">
        <v>848</v>
      </c>
      <c r="D18" s="49" t="s">
        <v>823</v>
      </c>
      <c r="E18" s="49" t="s">
        <v>824</v>
      </c>
      <c r="F18" s="49" t="s">
        <v>825</v>
      </c>
      <c r="G18" s="47">
        <v>38</v>
      </c>
      <c r="H18" s="49" t="str">
        <f t="shared" si="0"/>
        <v>Premiere Elements 2023 International English</v>
      </c>
      <c r="I18" s="49" t="str">
        <f t="shared" si="1"/>
        <v>65325437AB01A00</v>
      </c>
    </row>
    <row r="19" spans="1:9" x14ac:dyDescent="0.2">
      <c r="A19" s="49" t="s">
        <v>853</v>
      </c>
      <c r="B19" s="49" t="s">
        <v>860</v>
      </c>
      <c r="C19" s="47" t="s">
        <v>848</v>
      </c>
      <c r="D19" s="49" t="s">
        <v>831</v>
      </c>
      <c r="E19" s="49" t="s">
        <v>827</v>
      </c>
      <c r="F19" s="49" t="s">
        <v>825</v>
      </c>
      <c r="G19" s="47">
        <v>38</v>
      </c>
      <c r="H19" s="49" t="str">
        <f t="shared" si="0"/>
        <v>Premiere Elements 2023 Polish</v>
      </c>
      <c r="I19" s="49" t="str">
        <f t="shared" si="1"/>
        <v>65325482AB01A00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4979951A326941BC7207FB826E9A9F" ma:contentTypeVersion="0" ma:contentTypeDescription="Utwórz nowy dokument." ma:contentTypeScope="" ma:versionID="0014bb81ec2fd2d2ecd6e25ca548b4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F4798-78DE-482C-9FF8-A4F6FFB86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DB5885-7E12-4DA0-832A-C169053029C9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2C3CA3-63D8-47A8-B3B3-C9DD10F395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Koszyk</vt:lpstr>
      <vt:lpstr>MSprod</vt:lpstr>
      <vt:lpstr>ACLP</vt:lpstr>
      <vt:lpstr>ACLP</vt:lpstr>
      <vt:lpstr>MSprod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nr 3 - Formularz cenowy - wyliczenie wartości zamówienia</dc:title>
  <dc:creator>Tadeusz Serwatka</dc:creator>
  <cp:lastModifiedBy>UW</cp:lastModifiedBy>
  <cp:lastPrinted>2022-11-02T12:51:28Z</cp:lastPrinted>
  <dcterms:created xsi:type="dcterms:W3CDTF">2022-07-26T12:23:03Z</dcterms:created>
  <dcterms:modified xsi:type="dcterms:W3CDTF">2022-11-14T10:57:36Z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0x010100AF4979951A326941BC7207FB826E9A9F</vt:lpwstr>
  </property>
</Properties>
</file>