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2przetargi bieżące\"/>
    </mc:Choice>
  </mc:AlternateContent>
  <bookViews>
    <workbookView xWindow="0" yWindow="0" windowWidth="9690" windowHeight="708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DMBoCdQehvxdbI+751+qkTraeAQ=="/>
    </ext>
  </extLst>
</workbook>
</file>

<file path=xl/calcChain.xml><?xml version="1.0" encoding="utf-8"?>
<calcChain xmlns="http://schemas.openxmlformats.org/spreadsheetml/2006/main">
  <c r="G173" i="1" l="1"/>
  <c r="F173" i="1"/>
  <c r="H173" i="1" s="1"/>
  <c r="H172" i="1"/>
  <c r="G172" i="1"/>
  <c r="F172" i="1"/>
  <c r="G171" i="1"/>
  <c r="F171" i="1"/>
  <c r="H171" i="1" s="1"/>
  <c r="H170" i="1"/>
  <c r="G170" i="1"/>
  <c r="F170" i="1"/>
  <c r="G168" i="1"/>
  <c r="F168" i="1"/>
  <c r="H168" i="1" s="1"/>
  <c r="H167" i="1"/>
  <c r="G167" i="1"/>
  <c r="F167" i="1"/>
  <c r="H166" i="1"/>
  <c r="G166" i="1"/>
  <c r="F166" i="1"/>
  <c r="H165" i="1"/>
  <c r="G165" i="1"/>
  <c r="F165" i="1"/>
  <c r="G164" i="1"/>
  <c r="F164" i="1"/>
  <c r="H164" i="1" s="1"/>
  <c r="H162" i="1"/>
  <c r="G162" i="1"/>
  <c r="F162" i="1"/>
  <c r="H161" i="1"/>
  <c r="G161" i="1"/>
  <c r="F161" i="1"/>
  <c r="H160" i="1"/>
  <c r="G160" i="1"/>
  <c r="F160" i="1"/>
  <c r="G159" i="1"/>
  <c r="F159" i="1"/>
  <c r="H159" i="1" s="1"/>
  <c r="H158" i="1"/>
  <c r="G158" i="1"/>
  <c r="F158" i="1"/>
  <c r="H157" i="1"/>
  <c r="G157" i="1"/>
  <c r="F157" i="1"/>
  <c r="H155" i="1"/>
  <c r="G155" i="1"/>
  <c r="F155" i="1"/>
  <c r="G154" i="1"/>
  <c r="F154" i="1"/>
  <c r="H154" i="1" s="1"/>
  <c r="H153" i="1"/>
  <c r="G153" i="1"/>
  <c r="F153" i="1"/>
  <c r="H152" i="1"/>
  <c r="G152" i="1"/>
  <c r="F152" i="1"/>
  <c r="H151" i="1"/>
  <c r="G151" i="1"/>
  <c r="F151" i="1"/>
  <c r="G150" i="1"/>
  <c r="F150" i="1"/>
  <c r="H150" i="1" s="1"/>
  <c r="H149" i="1"/>
  <c r="G149" i="1"/>
  <c r="F149" i="1"/>
  <c r="H147" i="1"/>
  <c r="G147" i="1"/>
  <c r="F147" i="1"/>
  <c r="H146" i="1"/>
  <c r="G146" i="1"/>
  <c r="F146" i="1"/>
  <c r="G145" i="1"/>
  <c r="F145" i="1"/>
  <c r="H145" i="1" s="1"/>
  <c r="H144" i="1"/>
  <c r="G144" i="1"/>
  <c r="F144" i="1"/>
  <c r="H143" i="1"/>
  <c r="G143" i="1"/>
  <c r="F143" i="1"/>
  <c r="H142" i="1"/>
  <c r="G142" i="1"/>
  <c r="F142" i="1"/>
  <c r="G141" i="1"/>
  <c r="F141" i="1"/>
  <c r="H141" i="1" s="1"/>
  <c r="H140" i="1"/>
  <c r="G140" i="1"/>
  <c r="F140" i="1"/>
  <c r="H139" i="1"/>
  <c r="G139" i="1"/>
  <c r="F139" i="1"/>
  <c r="H138" i="1"/>
  <c r="G138" i="1"/>
  <c r="F138" i="1"/>
  <c r="G137" i="1"/>
  <c r="F137" i="1"/>
  <c r="H137" i="1" s="1"/>
  <c r="H136" i="1"/>
  <c r="G136" i="1"/>
  <c r="F136" i="1"/>
  <c r="H135" i="1"/>
  <c r="G135" i="1"/>
  <c r="F135" i="1"/>
  <c r="H134" i="1"/>
  <c r="G134" i="1"/>
  <c r="F134" i="1"/>
  <c r="G133" i="1"/>
  <c r="F133" i="1"/>
  <c r="H133" i="1" s="1"/>
  <c r="H132" i="1"/>
  <c r="G132" i="1"/>
  <c r="F132" i="1"/>
  <c r="H131" i="1"/>
  <c r="G131" i="1"/>
  <c r="F131" i="1"/>
  <c r="H130" i="1"/>
  <c r="G130" i="1"/>
  <c r="F130" i="1"/>
  <c r="G129" i="1"/>
  <c r="F129" i="1"/>
  <c r="H129" i="1" s="1"/>
  <c r="H128" i="1"/>
  <c r="G128" i="1"/>
  <c r="F128" i="1"/>
  <c r="H127" i="1"/>
  <c r="G127" i="1"/>
  <c r="F127" i="1"/>
  <c r="H126" i="1"/>
  <c r="G126" i="1"/>
  <c r="F126" i="1"/>
  <c r="G125" i="1"/>
  <c r="F125" i="1"/>
  <c r="H125" i="1" s="1"/>
  <c r="H124" i="1"/>
  <c r="G124" i="1"/>
  <c r="F124" i="1"/>
  <c r="H123" i="1"/>
  <c r="G123" i="1"/>
  <c r="F123" i="1"/>
  <c r="H122" i="1"/>
  <c r="G122" i="1"/>
  <c r="F122" i="1"/>
  <c r="G121" i="1"/>
  <c r="F121" i="1"/>
  <c r="H121" i="1" s="1"/>
  <c r="H120" i="1"/>
  <c r="G120" i="1"/>
  <c r="F120" i="1"/>
  <c r="G119" i="1"/>
  <c r="F119" i="1"/>
  <c r="H119" i="1" s="1"/>
  <c r="H118" i="1"/>
  <c r="G118" i="1"/>
  <c r="F118" i="1"/>
  <c r="G117" i="1"/>
  <c r="F117" i="1"/>
  <c r="H117" i="1" s="1"/>
  <c r="H116" i="1"/>
  <c r="G116" i="1"/>
  <c r="F116" i="1"/>
  <c r="H115" i="1"/>
  <c r="G115" i="1"/>
  <c r="F115" i="1"/>
  <c r="H114" i="1"/>
  <c r="G114" i="1"/>
  <c r="F114" i="1"/>
  <c r="G113" i="1"/>
  <c r="F113" i="1"/>
  <c r="H113" i="1" s="1"/>
  <c r="H112" i="1"/>
  <c r="G112" i="1"/>
  <c r="F112" i="1"/>
  <c r="G111" i="1"/>
  <c r="F111" i="1"/>
  <c r="H111" i="1" s="1"/>
  <c r="H110" i="1"/>
  <c r="G110" i="1"/>
  <c r="F110" i="1"/>
  <c r="G109" i="1"/>
  <c r="F109" i="1"/>
  <c r="H109" i="1" s="1"/>
  <c r="H108" i="1"/>
  <c r="G108" i="1"/>
  <c r="F108" i="1"/>
  <c r="G107" i="1"/>
  <c r="F107" i="1"/>
  <c r="H107" i="1" s="1"/>
  <c r="H106" i="1"/>
  <c r="G106" i="1"/>
  <c r="F106" i="1"/>
  <c r="G105" i="1"/>
  <c r="F105" i="1"/>
  <c r="H105" i="1" s="1"/>
  <c r="H104" i="1"/>
  <c r="G104" i="1"/>
  <c r="F104" i="1"/>
  <c r="G103" i="1"/>
  <c r="F103" i="1"/>
  <c r="H103" i="1" s="1"/>
  <c r="H102" i="1"/>
  <c r="G102" i="1"/>
  <c r="F102" i="1"/>
  <c r="G101" i="1"/>
  <c r="F101" i="1"/>
  <c r="H101" i="1" s="1"/>
  <c r="H100" i="1"/>
  <c r="G100" i="1"/>
  <c r="F100" i="1"/>
  <c r="G99" i="1"/>
  <c r="F99" i="1"/>
  <c r="H99" i="1" s="1"/>
  <c r="H98" i="1"/>
  <c r="G98" i="1"/>
  <c r="F98" i="1"/>
  <c r="G97" i="1"/>
  <c r="F97" i="1"/>
  <c r="H97" i="1" s="1"/>
  <c r="H96" i="1"/>
  <c r="G96" i="1"/>
  <c r="F96" i="1"/>
  <c r="G95" i="1"/>
  <c r="F95" i="1"/>
  <c r="H95" i="1" s="1"/>
  <c r="H94" i="1"/>
  <c r="G94" i="1"/>
  <c r="F94" i="1"/>
  <c r="G93" i="1"/>
  <c r="F93" i="1"/>
  <c r="H93" i="1" s="1"/>
  <c r="H92" i="1"/>
  <c r="G92" i="1"/>
  <c r="F92" i="1"/>
  <c r="G91" i="1"/>
  <c r="F91" i="1"/>
  <c r="H91" i="1" s="1"/>
  <c r="H90" i="1"/>
  <c r="G90" i="1"/>
  <c r="F90" i="1"/>
  <c r="G89" i="1"/>
  <c r="F89" i="1"/>
  <c r="H89" i="1" s="1"/>
  <c r="H88" i="1"/>
  <c r="G88" i="1"/>
  <c r="F88" i="1"/>
  <c r="G87" i="1"/>
  <c r="F87" i="1"/>
  <c r="H87" i="1" s="1"/>
  <c r="H86" i="1"/>
  <c r="G86" i="1"/>
  <c r="F86" i="1"/>
  <c r="G85" i="1"/>
  <c r="F85" i="1"/>
  <c r="H85" i="1" s="1"/>
  <c r="H84" i="1"/>
  <c r="G84" i="1"/>
  <c r="F84" i="1"/>
  <c r="G83" i="1"/>
  <c r="F83" i="1"/>
  <c r="H83" i="1" s="1"/>
  <c r="H82" i="1"/>
  <c r="G82" i="1"/>
  <c r="F82" i="1"/>
  <c r="G81" i="1"/>
  <c r="F81" i="1"/>
  <c r="H81" i="1" s="1"/>
  <c r="H80" i="1"/>
  <c r="G80" i="1"/>
  <c r="F80" i="1"/>
  <c r="G79" i="1"/>
  <c r="F79" i="1"/>
  <c r="H79" i="1" s="1"/>
  <c r="H78" i="1"/>
  <c r="G78" i="1"/>
  <c r="F78" i="1"/>
  <c r="G77" i="1"/>
  <c r="F77" i="1"/>
  <c r="H77" i="1" s="1"/>
  <c r="H76" i="1"/>
  <c r="G76" i="1"/>
  <c r="F76" i="1"/>
  <c r="G75" i="1"/>
  <c r="F75" i="1"/>
  <c r="H75" i="1" s="1"/>
  <c r="H74" i="1"/>
  <c r="G74" i="1"/>
  <c r="F74" i="1"/>
  <c r="G73" i="1"/>
  <c r="F73" i="1"/>
  <c r="H73" i="1" s="1"/>
  <c r="H72" i="1"/>
  <c r="G72" i="1"/>
  <c r="F72" i="1"/>
  <c r="G71" i="1"/>
  <c r="F71" i="1"/>
  <c r="H71" i="1" s="1"/>
  <c r="H70" i="1"/>
  <c r="G70" i="1"/>
  <c r="F70" i="1"/>
  <c r="G69" i="1"/>
  <c r="F69" i="1"/>
  <c r="H69" i="1" s="1"/>
  <c r="H68" i="1"/>
  <c r="G68" i="1"/>
  <c r="F68" i="1"/>
  <c r="G67" i="1"/>
  <c r="F67" i="1"/>
  <c r="H67" i="1" s="1"/>
  <c r="H66" i="1"/>
  <c r="G66" i="1"/>
  <c r="F66" i="1"/>
  <c r="G65" i="1"/>
  <c r="F65" i="1"/>
  <c r="H65" i="1" s="1"/>
  <c r="H64" i="1"/>
  <c r="G64" i="1"/>
  <c r="F64" i="1"/>
  <c r="G63" i="1"/>
  <c r="F63" i="1"/>
  <c r="H63" i="1" s="1"/>
  <c r="H62" i="1"/>
  <c r="G62" i="1"/>
  <c r="F62" i="1"/>
  <c r="G61" i="1"/>
  <c r="F61" i="1"/>
  <c r="H61" i="1" s="1"/>
  <c r="H60" i="1"/>
  <c r="G60" i="1"/>
  <c r="F60" i="1"/>
  <c r="G59" i="1"/>
  <c r="F59" i="1"/>
  <c r="H59" i="1" s="1"/>
  <c r="H58" i="1"/>
  <c r="G58" i="1"/>
  <c r="F58" i="1"/>
  <c r="G57" i="1"/>
  <c r="F57" i="1"/>
  <c r="H57" i="1" s="1"/>
  <c r="H56" i="1"/>
  <c r="G56" i="1"/>
  <c r="F56" i="1"/>
  <c r="G55" i="1"/>
  <c r="F55" i="1"/>
  <c r="H55" i="1" s="1"/>
  <c r="H54" i="1"/>
  <c r="G54" i="1"/>
  <c r="F54" i="1"/>
  <c r="G53" i="1"/>
  <c r="F53" i="1"/>
  <c r="H53" i="1" s="1"/>
  <c r="H52" i="1"/>
  <c r="G52" i="1"/>
  <c r="F52" i="1"/>
  <c r="G51" i="1"/>
  <c r="F51" i="1"/>
  <c r="H51" i="1" s="1"/>
  <c r="H50" i="1"/>
  <c r="G50" i="1"/>
  <c r="F50" i="1"/>
  <c r="G49" i="1"/>
  <c r="F49" i="1"/>
  <c r="H49" i="1" s="1"/>
  <c r="H48" i="1"/>
  <c r="G48" i="1"/>
  <c r="F48" i="1"/>
  <c r="G47" i="1"/>
  <c r="F47" i="1"/>
  <c r="H47" i="1" s="1"/>
  <c r="H46" i="1"/>
  <c r="G46" i="1"/>
  <c r="F46" i="1"/>
  <c r="G45" i="1"/>
  <c r="F45" i="1"/>
  <c r="H45" i="1" s="1"/>
  <c r="H44" i="1"/>
  <c r="G44" i="1"/>
  <c r="F44" i="1"/>
  <c r="G43" i="1"/>
  <c r="F43" i="1"/>
  <c r="H43" i="1" s="1"/>
  <c r="H42" i="1"/>
  <c r="G42" i="1"/>
  <c r="F42" i="1"/>
  <c r="G41" i="1"/>
  <c r="F41" i="1"/>
  <c r="H41" i="1" s="1"/>
  <c r="H40" i="1"/>
  <c r="G40" i="1"/>
  <c r="F40" i="1"/>
  <c r="G39" i="1"/>
  <c r="F39" i="1"/>
  <c r="H39" i="1" s="1"/>
  <c r="H38" i="1"/>
  <c r="G38" i="1"/>
  <c r="F38" i="1"/>
  <c r="G37" i="1"/>
  <c r="F37" i="1"/>
  <c r="H37" i="1" s="1"/>
  <c r="H36" i="1"/>
  <c r="G36" i="1"/>
  <c r="F36" i="1"/>
  <c r="G35" i="1"/>
  <c r="F35" i="1"/>
  <c r="H35" i="1" s="1"/>
  <c r="H34" i="1"/>
  <c r="G34" i="1"/>
  <c r="F34" i="1"/>
  <c r="G33" i="1"/>
  <c r="F33" i="1"/>
  <c r="H33" i="1" s="1"/>
  <c r="H32" i="1"/>
  <c r="G32" i="1"/>
  <c r="F32" i="1"/>
  <c r="G31" i="1"/>
  <c r="F31" i="1"/>
  <c r="H31" i="1" s="1"/>
  <c r="H30" i="1"/>
  <c r="G30" i="1"/>
  <c r="F30" i="1"/>
  <c r="G29" i="1"/>
  <c r="F29" i="1"/>
  <c r="H29" i="1" s="1"/>
  <c r="H28" i="1"/>
  <c r="G28" i="1"/>
  <c r="F28" i="1"/>
  <c r="G27" i="1"/>
  <c r="F27" i="1"/>
  <c r="H27" i="1" s="1"/>
  <c r="H26" i="1"/>
  <c r="G26" i="1"/>
  <c r="F26" i="1"/>
  <c r="G25" i="1"/>
  <c r="F25" i="1"/>
  <c r="H25" i="1" s="1"/>
  <c r="H24" i="1"/>
  <c r="G24" i="1"/>
  <c r="F24" i="1"/>
  <c r="G23" i="1"/>
  <c r="F23" i="1"/>
  <c r="H23" i="1" s="1"/>
  <c r="H22" i="1"/>
  <c r="G22" i="1"/>
  <c r="F22" i="1"/>
  <c r="G21" i="1"/>
  <c r="F21" i="1"/>
  <c r="H21" i="1" s="1"/>
  <c r="H20" i="1"/>
  <c r="G20" i="1"/>
  <c r="F20" i="1"/>
  <c r="G19" i="1"/>
  <c r="F19" i="1"/>
  <c r="H19" i="1" s="1"/>
  <c r="H18" i="1"/>
  <c r="G18" i="1"/>
  <c r="F18" i="1"/>
  <c r="G17" i="1"/>
  <c r="F17" i="1"/>
  <c r="H17" i="1" s="1"/>
  <c r="H16" i="1"/>
  <c r="G16" i="1"/>
  <c r="F16" i="1"/>
  <c r="G15" i="1"/>
  <c r="F15" i="1"/>
  <c r="H15" i="1" s="1"/>
  <c r="H14" i="1"/>
  <c r="G14" i="1"/>
  <c r="F14" i="1"/>
  <c r="G13" i="1"/>
  <c r="F13" i="1"/>
  <c r="H13" i="1" s="1"/>
  <c r="H9" i="1"/>
  <c r="H8" i="1" s="1"/>
  <c r="G9" i="1"/>
  <c r="F9" i="1"/>
  <c r="H11" i="1" l="1"/>
  <c r="H7" i="1" s="1"/>
</calcChain>
</file>

<file path=xl/sharedStrings.xml><?xml version="1.0" encoding="utf-8"?>
<sst xmlns="http://schemas.openxmlformats.org/spreadsheetml/2006/main" count="183" uniqueCount="182">
  <si>
    <t>zzz</t>
  </si>
  <si>
    <t>SKŁADAJAC OFERTĘ należy: 
uzupełnić kolumny 6 i 7, kolumny 8, 9 , 10 obliczą się automatycznie
sprawdzić kończowy wynik obliczeń (razem brutto)
wydrukować/wyeksportować pdf po czym podpisać go elektronicznie</t>
  </si>
  <si>
    <t>część II</t>
  </si>
  <si>
    <t>Lp.</t>
  </si>
  <si>
    <t>Opis</t>
  </si>
  <si>
    <t>liczba sztuk</t>
  </si>
  <si>
    <t>Cena jednostkowa netto 
(PLN)</t>
  </si>
  <si>
    <t>Stawka VAT 
(%)</t>
  </si>
  <si>
    <t>Cena jednostkowa brutto 
(PLN)</t>
  </si>
  <si>
    <t>Wartość netto 
(PLN)</t>
  </si>
  <si>
    <t>Wartość brutto 
(PLN)</t>
  </si>
  <si>
    <t>6(100%+7)=8</t>
  </si>
  <si>
    <t>5x6=9</t>
  </si>
  <si>
    <t>5x8=10</t>
  </si>
  <si>
    <t>obie cześci razem brutto:</t>
  </si>
  <si>
    <t>Zadanie 1</t>
  </si>
  <si>
    <t>RAZEM brutto:</t>
  </si>
  <si>
    <t>Detektor fotonów, QE&gt;85% w zakresie 1200-1600 nm, DCR&lt;100 Hz, czas martwy max. 80 ns, jitter max. 60 ps, detektor sprzężony poprzez światłowód jednomodowy ze złączem FC/UPC, ze wzmacniaczem do poziomu &gt;400mV, w szczególności umożliwiający wykrywanie fotonów o długości fali 1529 nm emitowanych przez pamięć kwantową w protokołach kwantowej dystrybucji klucza kryptograficznego.</t>
  </si>
  <si>
    <t>Zadanie 2</t>
  </si>
  <si>
    <t>Lustro dielekryczne, zniekształcenie frontu falowego mniejsze niż 633nm/8, grubość najmniej 6mm</t>
  </si>
  <si>
    <t>wsp. odbicia przy padaniu normalnym R&gt;99.8% w zakresach 470-490 nm, 760-800 nm, 940-980 nm, 1250-1300 nm i 1555 - 1565 nm, średnica 0.5"</t>
  </si>
  <si>
    <t>wsp. odbicia przy padaniu normalnym R&gt;99% w zakresie 1500-1600 nm, średnica 1"</t>
  </si>
  <si>
    <t>wsp. odbicia przy padaniu normalnym R&gt;99% w zakresie 750-800nm, średnica 1"</t>
  </si>
  <si>
    <t>wsp. odbicia przy padaniu normalnym R&gt;99% w zakresie 450-500 nm, średnica 1"</t>
  </si>
  <si>
    <t>Wklęsłe lustro dielekryczne, zniekształcenie frontu falowego mniejsze niż 633nm/8, grubość najmniej 6mm</t>
  </si>
  <si>
    <t>wsp. odbicia przy padaniu normalnym R&gt;99.8% w zakresach 470-490 nm, 760-800 nm, 940-980 nm, 1250-1300 nm i 1555 - 1565 nm, średnica 0.5", promień krzywizny do wyboru w momencie zamawiania</t>
  </si>
  <si>
    <t>Soczewka z oprawką mocowaną na gwint M4, ogniskowa określana w momencie składania zamówienia</t>
  </si>
  <si>
    <t>pokrycie AR@780-800 nm (R&lt;0.3%) oraz 480-500 nm (R&lt;1%), średnicy 1" ogniskowe: 30, 50, 75,100, 150, 200, 300, 500, 1000 mm</t>
  </si>
  <si>
    <t>Patchcord światłowodowy, ze złaczami FC/APC w otulinie grubości 3 mm średnicy</t>
  </si>
  <si>
    <t>włókno typu PM780-HP, długość 2m</t>
  </si>
  <si>
    <t>włókno typu PM460-HP, długość 2m</t>
  </si>
  <si>
    <t>włókno typu PM1550-HP, długość 2m</t>
  </si>
  <si>
    <t>włókno typu SMF-28e, długość 2m</t>
  </si>
  <si>
    <t>włókno typu 780-HP, długość 2m</t>
  </si>
  <si>
    <t>włókno typu PM780-HP, długość 5m</t>
  </si>
  <si>
    <t>włókno typu PM460-HP, długość 5m</t>
  </si>
  <si>
    <t>włókno typu PM1550-HP, długość 5m</t>
  </si>
  <si>
    <t>włókno typu SMF-28e, długość 5m</t>
  </si>
  <si>
    <t>włókno typu 780-HP, długość 5m</t>
  </si>
  <si>
    <t>włókno typu PM780-HP, długość 10m</t>
  </si>
  <si>
    <t>włókno typu PM460-HP, długość 10m</t>
  </si>
  <si>
    <t>włókno typu PM1550-HP, długość 10m</t>
  </si>
  <si>
    <t>włókno typu SMF-28e, długość 10m</t>
  </si>
  <si>
    <t>włókno typu 780-HP, długość 10m</t>
  </si>
  <si>
    <t>włókno typu PM780-HP, długość 20m</t>
  </si>
  <si>
    <t>włókno typu PM460-HP, długość 20m</t>
  </si>
  <si>
    <t>włókno typu PM1550-HP, długość 20m</t>
  </si>
  <si>
    <t>włókno typu SMF-28e, długość 20m</t>
  </si>
  <si>
    <t>włókno typu 780-HP, długość 20m</t>
  </si>
  <si>
    <t>włókno typu PM780-HP, długość 1m</t>
  </si>
  <si>
    <t>włókno typu PM460-HP, długość 1m</t>
  </si>
  <si>
    <t>włókno typu PM1550-HP, długość 1m</t>
  </si>
  <si>
    <t>włókno typu SMF-28e, długość 1m</t>
  </si>
  <si>
    <t>włókno typu 780-HP, długość 1m</t>
  </si>
  <si>
    <t>Sprzęgacz światłowodowy 2x2 ze złaczami</t>
  </si>
  <si>
    <t>FC/APC, podział 50:50, długość fali 780nm światłowód 780HP</t>
  </si>
  <si>
    <t>FC/APC, podział 50:50, długość fali 780nm, światłowód PM-780HP</t>
  </si>
  <si>
    <t>FC/APC, podział 50:50, długość fali 1550 nm, światłowód PM1550-HP</t>
  </si>
  <si>
    <t>FC/PC, podział 50:50, długość fali 780nm światłowód 780HP</t>
  </si>
  <si>
    <t>SC/APC, podział 50:50, długość fali 1550 nm, światłowód SMF28</t>
  </si>
  <si>
    <t>akcesoria światłowodowe i optyczne</t>
  </si>
  <si>
    <t>Ferrula umożliwiająca łączenie FC/APC z FC/APC lub FC/PC z FC/PC z precyzją pozwalająca na zachowanie polaryzacji z dokładnością 20 dB przy użyciu światłowodu PM780-HP</t>
  </si>
  <si>
    <t>Narzędzie do czyszczenia konektorów FC/PC, FC/APC i SC/APC, na sucho</t>
  </si>
  <si>
    <t>Taśma wymienna do narzędzia do czyszczenia konektorów FC/PC, FC/APC i SC/APC na sucho</t>
  </si>
  <si>
    <t>Chusteczki (pudełko) bezpyłowe do czyszczenia włókien światłowodowych
, min. 280 sztuk w pudełku</t>
  </si>
  <si>
    <t>Adapter umożliwiający zamocowanie światłowodu ze złączem FC/PC lub FC/APC do miernika mocy typu S132C</t>
  </si>
  <si>
    <t>Światłowodowy miernik mocy, z latarką i laserem (około 635 nm) do wykrywania uszkodzeń</t>
  </si>
  <si>
    <t>Nożyce do cięcia wzmocnień z kevlaru w patchcordach światłowodowych</t>
  </si>
  <si>
    <t>Ferrule do stabilizowania spawów światłowodów, 2.5mm fi, 45 mm długości, opak 100 szt.</t>
  </si>
  <si>
    <t>Bibuły do czyszczenia optyki, 100 szt.</t>
  </si>
  <si>
    <t>Sprężony gaz do czyszczenia elementów optycznych z kurzu, 200 ml</t>
  </si>
  <si>
    <t>Klej utwardzalny prominiowaniem UV, przeźroczysty, 3 ml</t>
  </si>
  <si>
    <t>Latarka UV do utwardzania w.w. kleju, pozwala na utwardzenie w czasie 30 sekund</t>
  </si>
  <si>
    <t>Pułapka absorpcyjna na wiązkę laserową, w kształcie kolanka, mocowana do patyka stalowego średnicy 12 mm bądź tulejki średnicy 10-13 mm</t>
  </si>
  <si>
    <t>Czyściwo bezpyłowe, rolka, 500 listków</t>
  </si>
  <si>
    <t>Maty podłogowe samoprzylepne do cleanroom (powierzchnia klejącą zbierającą zanieczyszczenia) rozmiar minimum 66x114mm, maksimum 70x130mm, 30 warstw w jednym zestawie mat</t>
  </si>
  <si>
    <t>Stojak na elementy optomechaniczne przymocowane do patyków stalowych o średnicy od 12 do 13 mm, 60 miejsc, nierdzewny</t>
  </si>
  <si>
    <t>Ochronne zakrycie światłowodu FC/PC lub FC/APC (czapka), przeźroczyste lub białe</t>
  </si>
  <si>
    <t>Kolimator z soczewką asferyczną z gniazdem FC, umożliwia regulację odległości końcówka światłowodu-soczewka, zamocowany w uchwycie kinematycznym z dwiema śrubami umożliwiającym sterowanie kierunkiem wychodzącej wiązki</t>
  </si>
  <si>
    <t>ogniskowa soczewki mieści się w zakresie 4-5mm, złacze FC/PC, pokrycia AR@450-500nm</t>
  </si>
  <si>
    <t>ogniskowa soczewki mieści się w zakresie 4-5mm, złacze FC/PC, pokrycia AR@1000-1600nm</t>
  </si>
  <si>
    <t>ogniskowa soczewki mieści się w zakresie 9-12mm, złacze FC/APC, pokrycia AR@450-500nm</t>
  </si>
  <si>
    <t>ogniskowa soczewki mieści się w zakresie 9-12mm, złacze FC/APC, pokrycia AR@1000-1600nm</t>
  </si>
  <si>
    <t>Kolimator z soczewką asferyczną z gniazdem FC/APC, umożliwia regulację odległości końcówka światłowodu-soczewka za pomoc śruby regulującej stolik z prowadzeniem na sprężynach płaskich</t>
  </si>
  <si>
    <t>ogniskowa soczewki mieści się w zakresie 7-8mm, pokrycia AR@1550nm</t>
  </si>
  <si>
    <t>ogniskowa soczewki mieści się w zakresie 7-8mm, pokrycia AR@780nm</t>
  </si>
  <si>
    <t>Ekran fosforescencyjny do ustawiania wiązki laserowej, świecący przy naświetleniu laserem</t>
  </si>
  <si>
    <t>fosfor czerwono-pomarańczowy, z samoprzylepnym tyłem, odpowiada na światło laserowe w zakresie 800-1600 nm, rozmiar 5x5 cm</t>
  </si>
  <si>
    <t>na sztywnym kartoniku, odpowiada na światło laserowe w zakresie 800-1400nm świecąc na zielono, rozmiar świecący min. 1x2 cm</t>
  </si>
  <si>
    <t>okulary ochronne laserowe</t>
  </si>
  <si>
    <t>OD 6 w zakresie 700-900nm</t>
  </si>
  <si>
    <t>OD 6 w zakresie 450-500nm</t>
  </si>
  <si>
    <t>Elementy do obudowania układów detekcji fotonów</t>
  </si>
  <si>
    <t>Klej rozpuszczalny na gorąco, czarny, do łączenia elementów zaciemniających, wkład w formie laski 30 cm</t>
  </si>
  <si>
    <t>Czarny karton, grubość min. 4 mm, rozmiar minimum 120x120 mm, maksimum 250x250 mm</t>
  </si>
  <si>
    <t>Czarny peszel, szpula 10m, średnica 16-20 mm</t>
  </si>
  <si>
    <t>Kable RG316</t>
  </si>
  <si>
    <t>złącza SMA-BNC, długość 20 cm</t>
  </si>
  <si>
    <t>złącza SMA-SMA, długość 20 cm</t>
  </si>
  <si>
    <t>złącza BNC-BNC, długość 20 cm</t>
  </si>
  <si>
    <t>złącza BNC-IPEX1, długość 20 cm</t>
  </si>
  <si>
    <t>złącza SMA-BNC, długość 50 cm</t>
  </si>
  <si>
    <t>złącza SMA-SMA, długość 50 cm</t>
  </si>
  <si>
    <t>złącza BNC-BNC, długość 50 cm</t>
  </si>
  <si>
    <t>złącza SMA-BNC, długość 1 m</t>
  </si>
  <si>
    <t>złącza SMA-SMA, długość 1 m</t>
  </si>
  <si>
    <t>złącza BNC-BNC, długość 1 m</t>
  </si>
  <si>
    <t>złącza SMA-BNC, długość 5 m</t>
  </si>
  <si>
    <t>złącza SMA-SMA, długość 5 m</t>
  </si>
  <si>
    <t>złącza BNC-BNC, długość 5 m</t>
  </si>
  <si>
    <t>Przejściówki koncentryczne 50Ohm &gt;3GHz</t>
  </si>
  <si>
    <t>SMA(F) do BNC(F)</t>
  </si>
  <si>
    <t>SMA(F) do BNC(M)</t>
  </si>
  <si>
    <t>SMA(M) do BNC(F)</t>
  </si>
  <si>
    <t>SMA(M) do BNC(M)</t>
  </si>
  <si>
    <t>Terminator koncentryczny 50Ohm</t>
  </si>
  <si>
    <t>SMA, min. 6 GHz, moc 500 mW</t>
  </si>
  <si>
    <t>SMA, min. 18 GHz, moc 500 mW</t>
  </si>
  <si>
    <t>BNC, moc 500 mW</t>
  </si>
  <si>
    <t>BNC, moc 5W</t>
  </si>
  <si>
    <t>Tłumiki 50Ohm SMA</t>
  </si>
  <si>
    <t>3dB, 500 mW</t>
  </si>
  <si>
    <t>5dB, 500 mW</t>
  </si>
  <si>
    <t>10dB, 500 mW</t>
  </si>
  <si>
    <t>20dB, 500 mW</t>
  </si>
  <si>
    <t>30dB, 500 mW</t>
  </si>
  <si>
    <t>20dB, 5W</t>
  </si>
  <si>
    <t>Filtry koncentryczne SMA</t>
  </si>
  <si>
    <t>pasmowo-przepustowy 6-18 GHz</t>
  </si>
  <si>
    <t>"DC-block", 100 kHz-18GHz</t>
  </si>
  <si>
    <t>Układy, elementy i akcesoria elektroniczne dla potrzeb optoelektroniki</t>
  </si>
  <si>
    <t>Układ generatora częstości w zakresie 100 MHz - 10 GHz, oparty na pętli stabilizacji fazy, wyjście SMA, dostępne wejście zegara (synchronizacji) SMA</t>
  </si>
  <si>
    <t>Układ generatora częstości w zakresie 100 MHz - 22 GHz, oparty na pętli stabilizacji fazy (PLL), wyjście SMA, dostępne wejście zegara (synchronizacji) SMA</t>
  </si>
  <si>
    <t>Mieszacz w. cz., złącza SMA, RF/LO w zakresie 5-1900 MHz</t>
  </si>
  <si>
    <t>Mieszacz w. cz., złącza SMA, RF/LO w zakresie 1-5 GHz</t>
  </si>
  <si>
    <t>Pianka węglowa absorbująca promieniowanie mikrofalowe, przynajmniej 20 dB tłumienia, arkusz 30x30cm</t>
  </si>
  <si>
    <t>Detektory</t>
  </si>
  <si>
    <t>Detektor fotodiodowy ze wzmacniaczem transimpedancyjnym, fotodioda Si, pasmo 50 MHz (-3 dB)</t>
  </si>
  <si>
    <t xml:space="preserve">Moduł SFP+ służący jako fotdiodowy detektor światła ze wzmacniaczem, 1x 10 Gbps LC MM, 300 m, długość fali TX/RX:850nm
</t>
  </si>
  <si>
    <t>sensor temperatury (precyzja 0.01 stopnia), wilgotności (precyzja 0.1% RH) i ciśnienia (precyzja 0.1 hPa)</t>
  </si>
  <si>
    <t>Wzmacniacze</t>
  </si>
  <si>
    <t>niskoszumny, złącza SMA, pasmo 6-18 GHz, wzmocnienie 25 dB, moc P1dB&gt;11dBm</t>
  </si>
  <si>
    <t>niskoszumny, złącza SMA, pasmo 1.8-6 GHz, wzmocnienie 28 dB, moc P1dB&gt;13dBm</t>
  </si>
  <si>
    <t>złącza SMA, pasmo 5-20 GHz, wzmocnienie 24 dB, moc P1db&gt;18dBm</t>
  </si>
  <si>
    <t>Bufor cyfrowy, czas reakcji maks. 100 ns, kompatibilny z napięciem cyfrowym 3.3V, dwa równoległe i niezależne kanały, zasilanie 5V</t>
  </si>
  <si>
    <t>Bufor cyfrowy, czas reakcji maks. 100 ns, kompatibilny z napięciem cyfrowym 3.3V, jedno wejście i osiem wyjść, zasilanie 5V</t>
  </si>
  <si>
    <t>Płytka elektroniczna z układem FPGA, dwoma wejściami RF oraz dwoma wyjściami RF, podłączeniem do komputera przy pomocy interfejsu USB oraz Ethernet</t>
  </si>
  <si>
    <t>z SoC Zynq-7010 lub lepszym, min 512MB RAM, min 14bit rozdzielczością ADC, min 14bit rozdzielczością DAC, próbkowaniem min 120MS/s, kompatybilne z oprogramowaniem open-source do stabilizacji laserów i interferometrów</t>
  </si>
  <si>
    <t>nakładka z syntezerem 0.5-4GHz, gniazdem na fotodiodę w formacie modułu SFP+ oraz mieszaczem mikrofalowym z podwajaniem LO, RF w zakresie 4--7GHz</t>
  </si>
  <si>
    <t>Zasilacze</t>
  </si>
  <si>
    <t>5V, &gt;10W, dogniazdkowy tętnienia max 60mVpp</t>
  </si>
  <si>
    <t>12V, &gt;12W, dogniazdkowy tętnienia max 80mVpp</t>
  </si>
  <si>
    <t>laboratoryjny, 0-30 V, 0-5A, transformatorowy, liniowy</t>
  </si>
  <si>
    <t>symetryczny +-15V 500mA, wyjście mini din 4pin 1:+15, 2-15, 3gnd</t>
  </si>
  <si>
    <t>kable minidin 4pin giętkie, 1m, min. 2x0.22mm2 + ekram miedziany, M/M</t>
  </si>
  <si>
    <t>Redukcje próżniowe</t>
  </si>
  <si>
    <t>KF40 do KF25</t>
  </si>
  <si>
    <t>KF16 do KF25</t>
  </si>
  <si>
    <t>KF16 do KF40</t>
  </si>
  <si>
    <t>CF40 do KF25</t>
  </si>
  <si>
    <t>CF40 do KF40</t>
  </si>
  <si>
    <t>CF40 do KF16</t>
  </si>
  <si>
    <t>CF40 do CF40</t>
  </si>
  <si>
    <t>Elementy mechaniczne i optyczne układów próżniowych dla optomechanicznych układów wymagających warunków próżniowych</t>
  </si>
  <si>
    <t>Zawór próżniowy, złącza KF16</t>
  </si>
  <si>
    <t>Przepust elektryczny KF16, cztery przewody, min. 650V</t>
  </si>
  <si>
    <t>Trójnik, 2xKF40, 1xKF16</t>
  </si>
  <si>
    <t>Trójnik, 3xKF16</t>
  </si>
  <si>
    <t>Zaślepka, KF16</t>
  </si>
  <si>
    <t>Zaślepka, KF25</t>
  </si>
  <si>
    <t>Okienka optyczne</t>
  </si>
  <si>
    <t>Okrągłe, z mocowaniem typu KF40, apertura średnicy min. 15mm, transmisja &gt;85% w zakresie 400-1600nm</t>
  </si>
  <si>
    <t>Prostokątne 20x20mm, grubość 1,5mm, z pokryciem antyrefleksyjnym (R&lt;1.0% @ 475 - 495nm; R&lt;0.5% @ 770 - 800nm; AOI = 0°), pyrex</t>
  </si>
  <si>
    <t>Prostokątne 20x8mm, grubość 1,5mm, z pokryciem antyrefleksyjnym (R&lt;1.0% @ 475 - 495nm; R&lt;0.5% @ 770 - 800nm; AOI = 0°), pyrex</t>
  </si>
  <si>
    <t>Prostokątne 44x26mm, grubość 1,5mm, z pokryciem antyrefleksyjnym (R&lt;1.0% @ 475 - 495nm; R&lt;0.5% @ 770 - 800nm; AOI = 0°), pyrex</t>
  </si>
  <si>
    <t>Prostokątne 26x26mm, grubość 1,5mm, z pokryciem antyrefleksyjnym (R&lt;1.0% @ 475 - 495nm; R&lt;0.5% @ 770 - 800nm; AOI = 0°), pyrex</t>
  </si>
  <si>
    <t>Diody laserowe</t>
  </si>
  <si>
    <t>Pasująca do lasera Toptica DL Pro; typu "gain chip", czyli z pokryciem antyrefleksyjnym; laseruje jedynie w kombinacji z zewnętrzną wnęką, działa na długościach fali 760-800 nm, minimalna moc w konfiguracji z zewnętrzną wnęką 75 mW</t>
  </si>
  <si>
    <t>Pasująca do wzmacniacza typu Toptica BoosTA Pro, wyjściowa moc optyczna w nasyceniu min. 2000 mW, działający w zakresie 760-800 nm, 820-850 nm lub 950-1000 nm (zakres do wyboru w momencie zamawiania)</t>
  </si>
  <si>
    <t>W formie "butterfly package", wzmocnienie na 785 nm, wyjściowa moc optyczna w nasyceniu min. 100 mW</t>
  </si>
  <si>
    <t>W formie "butterfly package", wzmocnienie na 1260 nm, wyjściowa moc optyczna w nasyceniu min. 100 mW</t>
  </si>
  <si>
    <t>CeNT 361-28/2022 - Załącznik do SWZ  - Formularz cenowy
Sprzedaż i dostarczenie detektorów pojedynczych fotonów dla układu do badania interfejsów światło-atomy oraz sukcesywne dostawy elementów optomechanicznych, optoelektronicznych i optycznych dla Centrum Optycznych Technologii Kwantowych CeNT 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</si>
</sst>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color theme="0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Calibri"/>
    </font>
    <font>
      <b/>
      <sz val="10"/>
      <color theme="0"/>
      <name val="Calibri"/>
    </font>
    <font>
      <b/>
      <i/>
      <sz val="9"/>
      <color theme="1"/>
      <name val="Calibri"/>
    </font>
    <font>
      <sz val="11"/>
      <color theme="1"/>
      <name val="Arial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right"/>
    </xf>
    <xf numFmtId="0" fontId="4" fillId="0" borderId="5" xfId="0" applyFont="1" applyBorder="1"/>
    <xf numFmtId="0" fontId="8" fillId="0" borderId="5" xfId="0" applyFont="1" applyBorder="1"/>
    <xf numFmtId="0" fontId="7" fillId="4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wrapText="1"/>
    </xf>
    <xf numFmtId="0" fontId="0" fillId="0" borderId="5" xfId="0" applyBorder="1"/>
    <xf numFmtId="0" fontId="10" fillId="0" borderId="5" xfId="0" applyFont="1" applyBorder="1"/>
    <xf numFmtId="0" fontId="7" fillId="5" borderId="5" xfId="0" applyFont="1" applyFill="1" applyBorder="1"/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right"/>
    </xf>
    <xf numFmtId="0" fontId="9" fillId="7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5" xfId="0" applyFont="1" applyBorder="1"/>
    <xf numFmtId="0" fontId="11" fillId="0" borderId="5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114300</xdr:rowOff>
    </xdr:from>
    <xdr:ext cx="6858000" cy="819150"/>
    <xdr:grpSp>
      <xdr:nvGrpSpPr>
        <xdr:cNvPr id="2" name="Shape 2" title="Rysune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04825" y="114300"/>
          <a:ext cx="6858000" cy="819150"/>
          <a:chOff x="731138" y="3232313"/>
          <a:chExt cx="9229725" cy="10953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731138" y="3232313"/>
            <a:ext cx="9229725" cy="1095375"/>
            <a:chOff x="731138" y="3232313"/>
            <a:chExt cx="9229725" cy="10953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731138" y="3232313"/>
              <a:ext cx="9229725" cy="1095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/>
          </xdr:nvSpPr>
          <xdr:spPr>
            <a:xfrm>
              <a:off x="731138" y="3232313"/>
              <a:ext cx="9229701" cy="109537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endParaRPr sz="1400"/>
            </a:p>
          </xdr:txBody>
        </xdr:sp>
      </xdr:grpSp>
    </xdr:grpSp>
    <xdr:clientData fLocksWithSheet="0"/>
  </xdr:oneCellAnchor>
  <xdr:twoCellAnchor editAs="oneCell">
    <xdr:from>
      <xdr:col>1</xdr:col>
      <xdr:colOff>0</xdr:colOff>
      <xdr:row>0</xdr:row>
      <xdr:rowOff>0</xdr:rowOff>
    </xdr:from>
    <xdr:to>
      <xdr:col>7</xdr:col>
      <xdr:colOff>238538</xdr:colOff>
      <xdr:row>0</xdr:row>
      <xdr:rowOff>1123950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7696613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K2" sqref="K2"/>
    </sheetView>
  </sheetViews>
  <sheetFormatPr defaultColWidth="14.42578125" defaultRowHeight="15" customHeight="1" x14ac:dyDescent="0.25"/>
  <cols>
    <col min="1" max="1" width="7.5703125" customWidth="1"/>
    <col min="2" max="2" width="73" customWidth="1"/>
    <col min="3" max="5" width="7.5703125" customWidth="1"/>
    <col min="6" max="6" width="8.5703125" customWidth="1"/>
    <col min="7" max="7" width="7.5703125" customWidth="1"/>
    <col min="8" max="8" width="11.42578125" customWidth="1"/>
    <col min="9" max="10" width="12.5703125" customWidth="1"/>
  </cols>
  <sheetData>
    <row r="1" spans="1:8" ht="108" customHeight="1" x14ac:dyDescent="0.25">
      <c r="A1" s="1" t="s">
        <v>0</v>
      </c>
      <c r="B1" s="9"/>
      <c r="C1" s="10"/>
      <c r="D1" s="10"/>
      <c r="E1" s="10"/>
      <c r="F1" s="10"/>
      <c r="G1" s="10"/>
      <c r="H1" s="10"/>
    </row>
    <row r="2" spans="1:8" ht="57" customHeight="1" x14ac:dyDescent="0.25">
      <c r="A2" s="26" t="s">
        <v>181</v>
      </c>
      <c r="B2" s="8"/>
      <c r="C2" s="8"/>
      <c r="D2" s="8"/>
      <c r="E2" s="8"/>
      <c r="F2" s="8"/>
      <c r="G2" s="8"/>
      <c r="H2" s="7"/>
    </row>
    <row r="3" spans="1:8" ht="51" customHeight="1" x14ac:dyDescent="0.25">
      <c r="A3" s="2"/>
      <c r="B3" s="2" t="s">
        <v>1</v>
      </c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4"/>
      <c r="C4" s="4"/>
      <c r="D4" s="4"/>
      <c r="E4" s="4"/>
      <c r="F4" s="4"/>
      <c r="G4" s="4"/>
      <c r="H4" s="4"/>
    </row>
    <row r="5" spans="1:8" ht="60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5.5" x14ac:dyDescent="0.25">
      <c r="A6" s="6">
        <v>1</v>
      </c>
      <c r="B6" s="6">
        <v>3</v>
      </c>
      <c r="C6" s="6">
        <v>4</v>
      </c>
      <c r="D6" s="6">
        <v>6</v>
      </c>
      <c r="E6" s="6">
        <v>7</v>
      </c>
      <c r="F6" s="6" t="s">
        <v>11</v>
      </c>
      <c r="G6" s="6" t="s">
        <v>12</v>
      </c>
      <c r="H6" s="6" t="s">
        <v>13</v>
      </c>
    </row>
    <row r="7" spans="1:8" x14ac:dyDescent="0.25">
      <c r="A7" s="11"/>
      <c r="B7" s="11"/>
      <c r="C7" s="12" t="s">
        <v>14</v>
      </c>
      <c r="D7" s="13"/>
      <c r="E7" s="13"/>
      <c r="F7" s="13"/>
      <c r="G7" s="13"/>
      <c r="H7" s="14">
        <f>H8+H11</f>
        <v>0</v>
      </c>
    </row>
    <row r="8" spans="1:8" x14ac:dyDescent="0.25">
      <c r="A8" s="15" t="s">
        <v>15</v>
      </c>
      <c r="B8" s="13"/>
      <c r="C8" s="12" t="s">
        <v>16</v>
      </c>
      <c r="D8" s="13"/>
      <c r="E8" s="13"/>
      <c r="F8" s="13"/>
      <c r="G8" s="13"/>
      <c r="H8" s="14">
        <f>SUM(H9)</f>
        <v>0</v>
      </c>
    </row>
    <row r="9" spans="1:8" ht="64.5" x14ac:dyDescent="0.25">
      <c r="A9" s="16">
        <v>1</v>
      </c>
      <c r="B9" s="16" t="s">
        <v>17</v>
      </c>
      <c r="C9" s="16">
        <v>2</v>
      </c>
      <c r="D9" s="17"/>
      <c r="E9" s="17"/>
      <c r="F9" s="18">
        <f>ROUND(D9*(1+E9/100),2)</f>
        <v>0</v>
      </c>
      <c r="G9" s="18">
        <f>D9*C9</f>
        <v>0</v>
      </c>
      <c r="H9" s="18">
        <f>C9*F9</f>
        <v>0</v>
      </c>
    </row>
    <row r="10" spans="1:8" x14ac:dyDescent="0.25">
      <c r="A10" s="19"/>
      <c r="B10" s="19"/>
      <c r="C10" s="19"/>
      <c r="D10" s="17"/>
      <c r="E10" s="16"/>
      <c r="F10" s="17"/>
      <c r="G10" s="17"/>
      <c r="H10" s="19"/>
    </row>
    <row r="11" spans="1:8" x14ac:dyDescent="0.25">
      <c r="A11" s="20" t="s">
        <v>18</v>
      </c>
      <c r="B11" s="13"/>
      <c r="C11" s="21" t="s">
        <v>16</v>
      </c>
      <c r="D11" s="13"/>
      <c r="E11" s="13"/>
      <c r="F11" s="13"/>
      <c r="G11" s="13"/>
      <c r="H11" s="14">
        <f>SUM(H12:H173)</f>
        <v>0</v>
      </c>
    </row>
    <row r="12" spans="1:8" x14ac:dyDescent="0.25">
      <c r="A12" s="22" t="s">
        <v>19</v>
      </c>
      <c r="B12" s="13"/>
      <c r="C12" s="13"/>
      <c r="D12" s="17"/>
      <c r="E12" s="17"/>
      <c r="F12" s="17"/>
      <c r="G12" s="17"/>
      <c r="H12" s="17"/>
    </row>
    <row r="13" spans="1:8" ht="26.25" x14ac:dyDescent="0.25">
      <c r="A13" s="16">
        <v>1</v>
      </c>
      <c r="B13" s="16" t="s">
        <v>20</v>
      </c>
      <c r="C13" s="16">
        <v>8</v>
      </c>
      <c r="D13" s="17"/>
      <c r="E13" s="17"/>
      <c r="F13" s="18">
        <f t="shared" ref="F13:F147" si="0">ROUND(D13*(1+E13/100),2)</f>
        <v>0</v>
      </c>
      <c r="G13" s="18">
        <f t="shared" ref="G13:G147" si="1">D13*C13</f>
        <v>0</v>
      </c>
      <c r="H13" s="18">
        <f t="shared" ref="H13:H147" si="2">C13*F13</f>
        <v>0</v>
      </c>
    </row>
    <row r="14" spans="1:8" ht="18" customHeight="1" x14ac:dyDescent="0.25">
      <c r="A14" s="16">
        <v>2</v>
      </c>
      <c r="B14" s="16" t="s">
        <v>21</v>
      </c>
      <c r="C14" s="16">
        <v>100</v>
      </c>
      <c r="D14" s="17"/>
      <c r="E14" s="17"/>
      <c r="F14" s="18">
        <f t="shared" si="0"/>
        <v>0</v>
      </c>
      <c r="G14" s="18">
        <f t="shared" si="1"/>
        <v>0</v>
      </c>
      <c r="H14" s="18">
        <f t="shared" si="2"/>
        <v>0</v>
      </c>
    </row>
    <row r="15" spans="1:8" x14ac:dyDescent="0.25">
      <c r="A15" s="16">
        <v>3</v>
      </c>
      <c r="B15" s="16" t="s">
        <v>22</v>
      </c>
      <c r="C15" s="16">
        <v>100</v>
      </c>
      <c r="D15" s="17"/>
      <c r="E15" s="17"/>
      <c r="F15" s="18">
        <f t="shared" si="0"/>
        <v>0</v>
      </c>
      <c r="G15" s="18">
        <f t="shared" si="1"/>
        <v>0</v>
      </c>
      <c r="H15" s="18">
        <f t="shared" si="2"/>
        <v>0</v>
      </c>
    </row>
    <row r="16" spans="1:8" x14ac:dyDescent="0.25">
      <c r="A16" s="16">
        <v>4</v>
      </c>
      <c r="B16" s="16" t="s">
        <v>23</v>
      </c>
      <c r="C16" s="16">
        <v>100</v>
      </c>
      <c r="D16" s="17"/>
      <c r="E16" s="17"/>
      <c r="F16" s="18">
        <f t="shared" si="0"/>
        <v>0</v>
      </c>
      <c r="G16" s="18">
        <f t="shared" si="1"/>
        <v>0</v>
      </c>
      <c r="H16" s="18">
        <f t="shared" si="2"/>
        <v>0</v>
      </c>
    </row>
    <row r="17" spans="1:8" x14ac:dyDescent="0.25">
      <c r="A17" s="22" t="s">
        <v>24</v>
      </c>
      <c r="B17" s="13"/>
      <c r="C17" s="13"/>
      <c r="D17" s="17"/>
      <c r="E17" s="17"/>
      <c r="F17" s="18">
        <f t="shared" si="0"/>
        <v>0</v>
      </c>
      <c r="G17" s="18">
        <f t="shared" si="1"/>
        <v>0</v>
      </c>
      <c r="H17" s="18">
        <f t="shared" si="2"/>
        <v>0</v>
      </c>
    </row>
    <row r="18" spans="1:8" ht="39" x14ac:dyDescent="0.25">
      <c r="A18" s="16">
        <v>5</v>
      </c>
      <c r="B18" s="16" t="s">
        <v>25</v>
      </c>
      <c r="C18" s="16">
        <v>50</v>
      </c>
      <c r="D18" s="17"/>
      <c r="E18" s="17"/>
      <c r="F18" s="18">
        <f t="shared" si="0"/>
        <v>0</v>
      </c>
      <c r="G18" s="18">
        <f t="shared" si="1"/>
        <v>0</v>
      </c>
      <c r="H18" s="18">
        <f t="shared" si="2"/>
        <v>0</v>
      </c>
    </row>
    <row r="19" spans="1:8" x14ac:dyDescent="0.25">
      <c r="A19" s="22" t="s">
        <v>26</v>
      </c>
      <c r="B19" s="13"/>
      <c r="C19" s="13"/>
      <c r="D19" s="17"/>
      <c r="E19" s="17"/>
      <c r="F19" s="18">
        <f t="shared" si="0"/>
        <v>0</v>
      </c>
      <c r="G19" s="18">
        <f t="shared" si="1"/>
        <v>0</v>
      </c>
      <c r="H19" s="18">
        <f t="shared" si="2"/>
        <v>0</v>
      </c>
    </row>
    <row r="20" spans="1:8" ht="26.25" x14ac:dyDescent="0.25">
      <c r="A20" s="16">
        <v>6</v>
      </c>
      <c r="B20" s="16" t="s">
        <v>27</v>
      </c>
      <c r="C20" s="16">
        <v>60</v>
      </c>
      <c r="D20" s="17"/>
      <c r="E20" s="17"/>
      <c r="F20" s="18">
        <f t="shared" si="0"/>
        <v>0</v>
      </c>
      <c r="G20" s="18">
        <f t="shared" si="1"/>
        <v>0</v>
      </c>
      <c r="H20" s="18">
        <f t="shared" si="2"/>
        <v>0</v>
      </c>
    </row>
    <row r="21" spans="1:8" ht="15.75" customHeight="1" x14ac:dyDescent="0.25">
      <c r="A21" s="22" t="s">
        <v>28</v>
      </c>
      <c r="B21" s="13"/>
      <c r="C21" s="13"/>
      <c r="D21" s="17"/>
      <c r="E21" s="17"/>
      <c r="F21" s="18">
        <f t="shared" si="0"/>
        <v>0</v>
      </c>
      <c r="G21" s="18">
        <f t="shared" si="1"/>
        <v>0</v>
      </c>
      <c r="H21" s="18">
        <f t="shared" si="2"/>
        <v>0</v>
      </c>
    </row>
    <row r="22" spans="1:8" ht="15.75" customHeight="1" x14ac:dyDescent="0.25">
      <c r="A22" s="16">
        <v>7</v>
      </c>
      <c r="B22" s="16" t="s">
        <v>29</v>
      </c>
      <c r="C22" s="16">
        <v>10</v>
      </c>
      <c r="D22" s="17"/>
      <c r="E22" s="17"/>
      <c r="F22" s="18">
        <f t="shared" si="0"/>
        <v>0</v>
      </c>
      <c r="G22" s="18">
        <f t="shared" si="1"/>
        <v>0</v>
      </c>
      <c r="H22" s="18">
        <f t="shared" si="2"/>
        <v>0</v>
      </c>
    </row>
    <row r="23" spans="1:8" ht="15.75" customHeight="1" x14ac:dyDescent="0.25">
      <c r="A23" s="16">
        <v>8</v>
      </c>
      <c r="B23" s="16" t="s">
        <v>30</v>
      </c>
      <c r="C23" s="16">
        <v>5</v>
      </c>
      <c r="D23" s="17"/>
      <c r="E23" s="17"/>
      <c r="F23" s="18">
        <f t="shared" si="0"/>
        <v>0</v>
      </c>
      <c r="G23" s="18">
        <f t="shared" si="1"/>
        <v>0</v>
      </c>
      <c r="H23" s="18">
        <f t="shared" si="2"/>
        <v>0</v>
      </c>
    </row>
    <row r="24" spans="1:8" ht="15.75" customHeight="1" x14ac:dyDescent="0.25">
      <c r="A24" s="16">
        <v>9</v>
      </c>
      <c r="B24" s="16" t="s">
        <v>31</v>
      </c>
      <c r="C24" s="16">
        <v>5</v>
      </c>
      <c r="D24" s="17"/>
      <c r="E24" s="17"/>
      <c r="F24" s="18">
        <f t="shared" si="0"/>
        <v>0</v>
      </c>
      <c r="G24" s="18">
        <f t="shared" si="1"/>
        <v>0</v>
      </c>
      <c r="H24" s="18">
        <f t="shared" si="2"/>
        <v>0</v>
      </c>
    </row>
    <row r="25" spans="1:8" ht="15.75" customHeight="1" x14ac:dyDescent="0.25">
      <c r="A25" s="16">
        <v>10</v>
      </c>
      <c r="B25" s="16" t="s">
        <v>32</v>
      </c>
      <c r="C25" s="16">
        <v>10</v>
      </c>
      <c r="D25" s="17"/>
      <c r="E25" s="17"/>
      <c r="F25" s="18">
        <f t="shared" si="0"/>
        <v>0</v>
      </c>
      <c r="G25" s="18">
        <f t="shared" si="1"/>
        <v>0</v>
      </c>
      <c r="H25" s="18">
        <f t="shared" si="2"/>
        <v>0</v>
      </c>
    </row>
    <row r="26" spans="1:8" ht="15.75" customHeight="1" x14ac:dyDescent="0.25">
      <c r="A26" s="16">
        <v>11</v>
      </c>
      <c r="B26" s="16" t="s">
        <v>33</v>
      </c>
      <c r="C26" s="16">
        <v>5</v>
      </c>
      <c r="D26" s="17"/>
      <c r="E26" s="17"/>
      <c r="F26" s="18">
        <f t="shared" si="0"/>
        <v>0</v>
      </c>
      <c r="G26" s="18">
        <f t="shared" si="1"/>
        <v>0</v>
      </c>
      <c r="H26" s="18">
        <f t="shared" si="2"/>
        <v>0</v>
      </c>
    </row>
    <row r="27" spans="1:8" ht="15.75" customHeight="1" x14ac:dyDescent="0.25">
      <c r="A27" s="16">
        <v>12</v>
      </c>
      <c r="B27" s="16" t="s">
        <v>34</v>
      </c>
      <c r="C27" s="16">
        <v>10</v>
      </c>
      <c r="D27" s="17"/>
      <c r="E27" s="17"/>
      <c r="F27" s="18">
        <f t="shared" si="0"/>
        <v>0</v>
      </c>
      <c r="G27" s="18">
        <f t="shared" si="1"/>
        <v>0</v>
      </c>
      <c r="H27" s="18">
        <f t="shared" si="2"/>
        <v>0</v>
      </c>
    </row>
    <row r="28" spans="1:8" ht="15.75" customHeight="1" x14ac:dyDescent="0.25">
      <c r="A28" s="16">
        <v>13</v>
      </c>
      <c r="B28" s="16" t="s">
        <v>35</v>
      </c>
      <c r="C28" s="16">
        <v>5</v>
      </c>
      <c r="D28" s="17"/>
      <c r="E28" s="17"/>
      <c r="F28" s="18">
        <f t="shared" si="0"/>
        <v>0</v>
      </c>
      <c r="G28" s="18">
        <f t="shared" si="1"/>
        <v>0</v>
      </c>
      <c r="H28" s="18">
        <f t="shared" si="2"/>
        <v>0</v>
      </c>
    </row>
    <row r="29" spans="1:8" ht="25.5" customHeight="1" x14ac:dyDescent="0.25">
      <c r="A29" s="16">
        <v>14</v>
      </c>
      <c r="B29" s="16" t="s">
        <v>36</v>
      </c>
      <c r="C29" s="16">
        <v>2</v>
      </c>
      <c r="D29" s="17"/>
      <c r="E29" s="17"/>
      <c r="F29" s="18">
        <f t="shared" si="0"/>
        <v>0</v>
      </c>
      <c r="G29" s="18">
        <f t="shared" si="1"/>
        <v>0</v>
      </c>
      <c r="H29" s="18">
        <f t="shared" si="2"/>
        <v>0</v>
      </c>
    </row>
    <row r="30" spans="1:8" ht="15.75" customHeight="1" x14ac:dyDescent="0.25">
      <c r="A30" s="16">
        <v>15</v>
      </c>
      <c r="B30" s="16" t="s">
        <v>37</v>
      </c>
      <c r="C30" s="16">
        <v>5</v>
      </c>
      <c r="D30" s="17"/>
      <c r="E30" s="17"/>
      <c r="F30" s="18">
        <f t="shared" si="0"/>
        <v>0</v>
      </c>
      <c r="G30" s="18">
        <f t="shared" si="1"/>
        <v>0</v>
      </c>
      <c r="H30" s="18">
        <f t="shared" si="2"/>
        <v>0</v>
      </c>
    </row>
    <row r="31" spans="1:8" ht="15.75" customHeight="1" x14ac:dyDescent="0.25">
      <c r="A31" s="16">
        <v>16</v>
      </c>
      <c r="B31" s="16" t="s">
        <v>38</v>
      </c>
      <c r="C31" s="16">
        <v>5</v>
      </c>
      <c r="D31" s="17"/>
      <c r="E31" s="17"/>
      <c r="F31" s="18">
        <f t="shared" si="0"/>
        <v>0</v>
      </c>
      <c r="G31" s="18">
        <f t="shared" si="1"/>
        <v>0</v>
      </c>
      <c r="H31" s="18">
        <f t="shared" si="2"/>
        <v>0</v>
      </c>
    </row>
    <row r="32" spans="1:8" ht="15.75" customHeight="1" x14ac:dyDescent="0.25">
      <c r="A32" s="16">
        <v>17</v>
      </c>
      <c r="B32" s="16" t="s">
        <v>39</v>
      </c>
      <c r="C32" s="16">
        <v>8</v>
      </c>
      <c r="D32" s="17"/>
      <c r="E32" s="17"/>
      <c r="F32" s="18">
        <f t="shared" si="0"/>
        <v>0</v>
      </c>
      <c r="G32" s="18">
        <f t="shared" si="1"/>
        <v>0</v>
      </c>
      <c r="H32" s="18">
        <f t="shared" si="2"/>
        <v>0</v>
      </c>
    </row>
    <row r="33" spans="1:8" ht="15.75" customHeight="1" x14ac:dyDescent="0.25">
      <c r="A33" s="16">
        <v>18</v>
      </c>
      <c r="B33" s="16" t="s">
        <v>40</v>
      </c>
      <c r="C33" s="16">
        <v>3</v>
      </c>
      <c r="D33" s="17"/>
      <c r="E33" s="17"/>
      <c r="F33" s="18">
        <f t="shared" si="0"/>
        <v>0</v>
      </c>
      <c r="G33" s="18">
        <f t="shared" si="1"/>
        <v>0</v>
      </c>
      <c r="H33" s="18">
        <f t="shared" si="2"/>
        <v>0</v>
      </c>
    </row>
    <row r="34" spans="1:8" ht="15.75" customHeight="1" x14ac:dyDescent="0.25">
      <c r="A34" s="16">
        <v>19</v>
      </c>
      <c r="B34" s="16" t="s">
        <v>41</v>
      </c>
      <c r="C34" s="16">
        <v>3</v>
      </c>
      <c r="D34" s="17"/>
      <c r="E34" s="17"/>
      <c r="F34" s="18">
        <f t="shared" si="0"/>
        <v>0</v>
      </c>
      <c r="G34" s="18">
        <f t="shared" si="1"/>
        <v>0</v>
      </c>
      <c r="H34" s="18">
        <f t="shared" si="2"/>
        <v>0</v>
      </c>
    </row>
    <row r="35" spans="1:8" ht="15.75" customHeight="1" x14ac:dyDescent="0.25">
      <c r="A35" s="16">
        <v>20</v>
      </c>
      <c r="B35" s="16" t="s">
        <v>42</v>
      </c>
      <c r="C35" s="16">
        <v>3</v>
      </c>
      <c r="D35" s="17"/>
      <c r="E35" s="17"/>
      <c r="F35" s="18">
        <f t="shared" si="0"/>
        <v>0</v>
      </c>
      <c r="G35" s="18">
        <f t="shared" si="1"/>
        <v>0</v>
      </c>
      <c r="H35" s="18">
        <f t="shared" si="2"/>
        <v>0</v>
      </c>
    </row>
    <row r="36" spans="1:8" ht="15.75" customHeight="1" x14ac:dyDescent="0.25">
      <c r="A36" s="16">
        <v>21</v>
      </c>
      <c r="B36" s="16" t="s">
        <v>43</v>
      </c>
      <c r="C36" s="16">
        <v>7</v>
      </c>
      <c r="D36" s="17"/>
      <c r="E36" s="17"/>
      <c r="F36" s="18">
        <f t="shared" si="0"/>
        <v>0</v>
      </c>
      <c r="G36" s="18">
        <f t="shared" si="1"/>
        <v>0</v>
      </c>
      <c r="H36" s="18">
        <f t="shared" si="2"/>
        <v>0</v>
      </c>
    </row>
    <row r="37" spans="1:8" ht="15.75" customHeight="1" x14ac:dyDescent="0.25">
      <c r="A37" s="16">
        <v>22</v>
      </c>
      <c r="B37" s="16" t="s">
        <v>44</v>
      </c>
      <c r="C37" s="16">
        <v>2</v>
      </c>
      <c r="D37" s="17"/>
      <c r="E37" s="17"/>
      <c r="F37" s="18">
        <f t="shared" si="0"/>
        <v>0</v>
      </c>
      <c r="G37" s="18">
        <f t="shared" si="1"/>
        <v>0</v>
      </c>
      <c r="H37" s="18">
        <f t="shared" si="2"/>
        <v>0</v>
      </c>
    </row>
    <row r="38" spans="1:8" ht="15.75" customHeight="1" x14ac:dyDescent="0.25">
      <c r="A38" s="16">
        <v>23</v>
      </c>
      <c r="B38" s="16" t="s">
        <v>45</v>
      </c>
      <c r="C38" s="16">
        <v>2</v>
      </c>
      <c r="D38" s="17"/>
      <c r="E38" s="17"/>
      <c r="F38" s="18">
        <f t="shared" si="0"/>
        <v>0</v>
      </c>
      <c r="G38" s="18">
        <f t="shared" si="1"/>
        <v>0</v>
      </c>
      <c r="H38" s="18">
        <f t="shared" si="2"/>
        <v>0</v>
      </c>
    </row>
    <row r="39" spans="1:8" ht="15.75" customHeight="1" x14ac:dyDescent="0.25">
      <c r="A39" s="16">
        <v>24</v>
      </c>
      <c r="B39" s="16" t="s">
        <v>46</v>
      </c>
      <c r="C39" s="16">
        <v>2</v>
      </c>
      <c r="D39" s="17"/>
      <c r="E39" s="17"/>
      <c r="F39" s="18">
        <f t="shared" si="0"/>
        <v>0</v>
      </c>
      <c r="G39" s="18">
        <f t="shared" si="1"/>
        <v>0</v>
      </c>
      <c r="H39" s="18">
        <f t="shared" si="2"/>
        <v>0</v>
      </c>
    </row>
    <row r="40" spans="1:8" ht="15.75" customHeight="1" x14ac:dyDescent="0.25">
      <c r="A40" s="16">
        <v>25</v>
      </c>
      <c r="B40" s="16" t="s">
        <v>47</v>
      </c>
      <c r="C40" s="16">
        <v>5</v>
      </c>
      <c r="D40" s="17"/>
      <c r="E40" s="17"/>
      <c r="F40" s="18">
        <f t="shared" si="0"/>
        <v>0</v>
      </c>
      <c r="G40" s="18">
        <f t="shared" si="1"/>
        <v>0</v>
      </c>
      <c r="H40" s="18">
        <f t="shared" si="2"/>
        <v>0</v>
      </c>
    </row>
    <row r="41" spans="1:8" ht="15.75" customHeight="1" x14ac:dyDescent="0.25">
      <c r="A41" s="16">
        <v>26</v>
      </c>
      <c r="B41" s="16" t="s">
        <v>48</v>
      </c>
      <c r="C41" s="16">
        <v>2</v>
      </c>
      <c r="D41" s="17"/>
      <c r="E41" s="17"/>
      <c r="F41" s="18">
        <f t="shared" si="0"/>
        <v>0</v>
      </c>
      <c r="G41" s="18">
        <f t="shared" si="1"/>
        <v>0</v>
      </c>
      <c r="H41" s="18">
        <f t="shared" si="2"/>
        <v>0</v>
      </c>
    </row>
    <row r="42" spans="1:8" ht="15.75" customHeight="1" x14ac:dyDescent="0.25">
      <c r="A42" s="16">
        <v>27</v>
      </c>
      <c r="B42" s="16" t="s">
        <v>49</v>
      </c>
      <c r="C42" s="16">
        <v>10</v>
      </c>
      <c r="D42" s="17"/>
      <c r="E42" s="17"/>
      <c r="F42" s="18">
        <f t="shared" si="0"/>
        <v>0</v>
      </c>
      <c r="G42" s="18">
        <f t="shared" si="1"/>
        <v>0</v>
      </c>
      <c r="H42" s="18">
        <f t="shared" si="2"/>
        <v>0</v>
      </c>
    </row>
    <row r="43" spans="1:8" ht="15.75" customHeight="1" x14ac:dyDescent="0.25">
      <c r="A43" s="16">
        <v>28</v>
      </c>
      <c r="B43" s="16" t="s">
        <v>50</v>
      </c>
      <c r="C43" s="16">
        <v>5</v>
      </c>
      <c r="D43" s="17"/>
      <c r="E43" s="17"/>
      <c r="F43" s="18">
        <f t="shared" si="0"/>
        <v>0</v>
      </c>
      <c r="G43" s="18">
        <f t="shared" si="1"/>
        <v>0</v>
      </c>
      <c r="H43" s="18">
        <f t="shared" si="2"/>
        <v>0</v>
      </c>
    </row>
    <row r="44" spans="1:8" ht="15.75" customHeight="1" x14ac:dyDescent="0.25">
      <c r="A44" s="16">
        <v>29</v>
      </c>
      <c r="B44" s="16" t="s">
        <v>51</v>
      </c>
      <c r="C44" s="16">
        <v>5</v>
      </c>
      <c r="D44" s="17"/>
      <c r="E44" s="17"/>
      <c r="F44" s="18">
        <f t="shared" si="0"/>
        <v>0</v>
      </c>
      <c r="G44" s="18">
        <f t="shared" si="1"/>
        <v>0</v>
      </c>
      <c r="H44" s="18">
        <f t="shared" si="2"/>
        <v>0</v>
      </c>
    </row>
    <row r="45" spans="1:8" ht="15.75" customHeight="1" x14ac:dyDescent="0.25">
      <c r="A45" s="16">
        <v>30</v>
      </c>
      <c r="B45" s="16" t="s">
        <v>52</v>
      </c>
      <c r="C45" s="16">
        <v>10</v>
      </c>
      <c r="D45" s="17"/>
      <c r="E45" s="17"/>
      <c r="F45" s="18">
        <f t="shared" si="0"/>
        <v>0</v>
      </c>
      <c r="G45" s="18">
        <f t="shared" si="1"/>
        <v>0</v>
      </c>
      <c r="H45" s="18">
        <f t="shared" si="2"/>
        <v>0</v>
      </c>
    </row>
    <row r="46" spans="1:8" ht="15.75" customHeight="1" x14ac:dyDescent="0.25">
      <c r="A46" s="16">
        <v>31</v>
      </c>
      <c r="B46" s="16" t="s">
        <v>53</v>
      </c>
      <c r="C46" s="16">
        <v>10</v>
      </c>
      <c r="D46" s="17"/>
      <c r="E46" s="17"/>
      <c r="F46" s="18">
        <f t="shared" si="0"/>
        <v>0</v>
      </c>
      <c r="G46" s="18">
        <f t="shared" si="1"/>
        <v>0</v>
      </c>
      <c r="H46" s="18">
        <f t="shared" si="2"/>
        <v>0</v>
      </c>
    </row>
    <row r="47" spans="1:8" ht="15.75" customHeight="1" x14ac:dyDescent="0.25">
      <c r="A47" s="22" t="s">
        <v>54</v>
      </c>
      <c r="B47" s="13"/>
      <c r="C47" s="13"/>
      <c r="D47" s="17"/>
      <c r="E47" s="17"/>
      <c r="F47" s="18">
        <f t="shared" si="0"/>
        <v>0</v>
      </c>
      <c r="G47" s="18">
        <f t="shared" si="1"/>
        <v>0</v>
      </c>
      <c r="H47" s="18">
        <f t="shared" si="2"/>
        <v>0</v>
      </c>
    </row>
    <row r="48" spans="1:8" ht="15.75" customHeight="1" x14ac:dyDescent="0.25">
      <c r="A48" s="16">
        <v>32</v>
      </c>
      <c r="B48" s="16" t="s">
        <v>55</v>
      </c>
      <c r="C48" s="16">
        <v>5</v>
      </c>
      <c r="D48" s="17"/>
      <c r="E48" s="17"/>
      <c r="F48" s="18">
        <f t="shared" si="0"/>
        <v>0</v>
      </c>
      <c r="G48" s="18">
        <f t="shared" si="1"/>
        <v>0</v>
      </c>
      <c r="H48" s="18">
        <f t="shared" si="2"/>
        <v>0</v>
      </c>
    </row>
    <row r="49" spans="1:8" ht="15.75" customHeight="1" x14ac:dyDescent="0.25">
      <c r="A49" s="16">
        <v>33</v>
      </c>
      <c r="B49" s="16" t="s">
        <v>56</v>
      </c>
      <c r="C49" s="16">
        <v>3</v>
      </c>
      <c r="D49" s="17"/>
      <c r="E49" s="17"/>
      <c r="F49" s="18">
        <f t="shared" si="0"/>
        <v>0</v>
      </c>
      <c r="G49" s="18">
        <f t="shared" si="1"/>
        <v>0</v>
      </c>
      <c r="H49" s="18">
        <f t="shared" si="2"/>
        <v>0</v>
      </c>
    </row>
    <row r="50" spans="1:8" ht="15.75" customHeight="1" x14ac:dyDescent="0.25">
      <c r="A50" s="16">
        <v>34</v>
      </c>
      <c r="B50" s="16" t="s">
        <v>57</v>
      </c>
      <c r="C50" s="16">
        <v>2</v>
      </c>
      <c r="D50" s="17"/>
      <c r="E50" s="17"/>
      <c r="F50" s="18">
        <f t="shared" si="0"/>
        <v>0</v>
      </c>
      <c r="G50" s="18">
        <f t="shared" si="1"/>
        <v>0</v>
      </c>
      <c r="H50" s="18">
        <f t="shared" si="2"/>
        <v>0</v>
      </c>
    </row>
    <row r="51" spans="1:8" ht="15.75" customHeight="1" x14ac:dyDescent="0.25">
      <c r="A51" s="16">
        <v>35</v>
      </c>
      <c r="B51" s="16" t="s">
        <v>58</v>
      </c>
      <c r="C51" s="16">
        <v>1</v>
      </c>
      <c r="D51" s="17"/>
      <c r="E51" s="17"/>
      <c r="F51" s="18">
        <f t="shared" si="0"/>
        <v>0</v>
      </c>
      <c r="G51" s="18">
        <f t="shared" si="1"/>
        <v>0</v>
      </c>
      <c r="H51" s="18">
        <f t="shared" si="2"/>
        <v>0</v>
      </c>
    </row>
    <row r="52" spans="1:8" ht="15.75" customHeight="1" x14ac:dyDescent="0.25">
      <c r="A52" s="16">
        <v>36</v>
      </c>
      <c r="B52" s="16" t="s">
        <v>59</v>
      </c>
      <c r="C52" s="16">
        <v>10</v>
      </c>
      <c r="D52" s="17"/>
      <c r="E52" s="17"/>
      <c r="F52" s="18">
        <f t="shared" si="0"/>
        <v>0</v>
      </c>
      <c r="G52" s="18">
        <f t="shared" si="1"/>
        <v>0</v>
      </c>
      <c r="H52" s="18">
        <f t="shared" si="2"/>
        <v>0</v>
      </c>
    </row>
    <row r="53" spans="1:8" ht="15.75" customHeight="1" x14ac:dyDescent="0.25">
      <c r="A53" s="22" t="s">
        <v>60</v>
      </c>
      <c r="B53" s="13"/>
      <c r="C53" s="13"/>
      <c r="D53" s="17"/>
      <c r="E53" s="17"/>
      <c r="F53" s="18">
        <f t="shared" si="0"/>
        <v>0</v>
      </c>
      <c r="G53" s="18">
        <f t="shared" si="1"/>
        <v>0</v>
      </c>
      <c r="H53" s="18">
        <f t="shared" si="2"/>
        <v>0</v>
      </c>
    </row>
    <row r="54" spans="1:8" ht="15.75" customHeight="1" x14ac:dyDescent="0.25">
      <c r="A54" s="16">
        <v>37</v>
      </c>
      <c r="B54" s="16" t="s">
        <v>61</v>
      </c>
      <c r="C54" s="16">
        <v>20</v>
      </c>
      <c r="D54" s="17"/>
      <c r="E54" s="17"/>
      <c r="F54" s="18">
        <f t="shared" si="0"/>
        <v>0</v>
      </c>
      <c r="G54" s="18">
        <f t="shared" si="1"/>
        <v>0</v>
      </c>
      <c r="H54" s="18">
        <f t="shared" si="2"/>
        <v>0</v>
      </c>
    </row>
    <row r="55" spans="1:8" ht="15.75" customHeight="1" x14ac:dyDescent="0.25">
      <c r="A55" s="16">
        <v>38</v>
      </c>
      <c r="B55" s="16" t="s">
        <v>62</v>
      </c>
      <c r="C55" s="16">
        <v>5</v>
      </c>
      <c r="D55" s="17"/>
      <c r="E55" s="17"/>
      <c r="F55" s="18">
        <f t="shared" si="0"/>
        <v>0</v>
      </c>
      <c r="G55" s="18">
        <f t="shared" si="1"/>
        <v>0</v>
      </c>
      <c r="H55" s="18">
        <f t="shared" si="2"/>
        <v>0</v>
      </c>
    </row>
    <row r="56" spans="1:8" ht="15.75" customHeight="1" x14ac:dyDescent="0.25">
      <c r="A56" s="16">
        <v>39</v>
      </c>
      <c r="B56" s="16" t="s">
        <v>63</v>
      </c>
      <c r="C56" s="16">
        <v>20</v>
      </c>
      <c r="D56" s="17"/>
      <c r="E56" s="17"/>
      <c r="F56" s="18">
        <f t="shared" si="0"/>
        <v>0</v>
      </c>
      <c r="G56" s="18">
        <f t="shared" si="1"/>
        <v>0</v>
      </c>
      <c r="H56" s="18">
        <f t="shared" si="2"/>
        <v>0</v>
      </c>
    </row>
    <row r="57" spans="1:8" ht="15.75" customHeight="1" x14ac:dyDescent="0.25">
      <c r="A57" s="16">
        <v>40</v>
      </c>
      <c r="B57" s="16" t="s">
        <v>64</v>
      </c>
      <c r="C57" s="16">
        <v>100</v>
      </c>
      <c r="D57" s="17"/>
      <c r="E57" s="17"/>
      <c r="F57" s="18">
        <f t="shared" si="0"/>
        <v>0</v>
      </c>
      <c r="G57" s="18">
        <f t="shared" si="1"/>
        <v>0</v>
      </c>
      <c r="H57" s="18">
        <f t="shared" si="2"/>
        <v>0</v>
      </c>
    </row>
    <row r="58" spans="1:8" ht="15.75" customHeight="1" x14ac:dyDescent="0.25">
      <c r="A58" s="16">
        <v>41</v>
      </c>
      <c r="B58" s="16" t="s">
        <v>65</v>
      </c>
      <c r="C58" s="16">
        <v>5</v>
      </c>
      <c r="D58" s="17"/>
      <c r="E58" s="17"/>
      <c r="F58" s="18">
        <f t="shared" si="0"/>
        <v>0</v>
      </c>
      <c r="G58" s="18">
        <f t="shared" si="1"/>
        <v>0</v>
      </c>
      <c r="H58" s="18">
        <f t="shared" si="2"/>
        <v>0</v>
      </c>
    </row>
    <row r="59" spans="1:8" ht="26.25" x14ac:dyDescent="0.25">
      <c r="A59" s="16">
        <v>42</v>
      </c>
      <c r="B59" s="16" t="s">
        <v>66</v>
      </c>
      <c r="C59" s="16">
        <v>5</v>
      </c>
      <c r="D59" s="17"/>
      <c r="E59" s="17"/>
      <c r="F59" s="18">
        <f t="shared" si="0"/>
        <v>0</v>
      </c>
      <c r="G59" s="18">
        <f t="shared" si="1"/>
        <v>0</v>
      </c>
      <c r="H59" s="18">
        <f t="shared" si="2"/>
        <v>0</v>
      </c>
    </row>
    <row r="60" spans="1:8" ht="15.75" customHeight="1" x14ac:dyDescent="0.25">
      <c r="A60" s="16">
        <v>43</v>
      </c>
      <c r="B60" s="16" t="s">
        <v>67</v>
      </c>
      <c r="C60" s="16">
        <v>2</v>
      </c>
      <c r="D60" s="17"/>
      <c r="E60" s="17"/>
      <c r="F60" s="18">
        <f t="shared" si="0"/>
        <v>0</v>
      </c>
      <c r="G60" s="18">
        <f t="shared" si="1"/>
        <v>0</v>
      </c>
      <c r="H60" s="18">
        <f t="shared" si="2"/>
        <v>0</v>
      </c>
    </row>
    <row r="61" spans="1:8" ht="15.75" customHeight="1" x14ac:dyDescent="0.25">
      <c r="A61" s="16">
        <v>44</v>
      </c>
      <c r="B61" s="16" t="s">
        <v>68</v>
      </c>
      <c r="C61" s="16">
        <v>10</v>
      </c>
      <c r="D61" s="17"/>
      <c r="E61" s="17"/>
      <c r="F61" s="18">
        <f t="shared" si="0"/>
        <v>0</v>
      </c>
      <c r="G61" s="18">
        <f t="shared" si="1"/>
        <v>0</v>
      </c>
      <c r="H61" s="18">
        <f t="shared" si="2"/>
        <v>0</v>
      </c>
    </row>
    <row r="62" spans="1:8" ht="15.75" customHeight="1" x14ac:dyDescent="0.25">
      <c r="A62" s="16">
        <v>45</v>
      </c>
      <c r="B62" s="16" t="s">
        <v>69</v>
      </c>
      <c r="C62" s="16">
        <v>50</v>
      </c>
      <c r="D62" s="17"/>
      <c r="E62" s="17"/>
      <c r="F62" s="18">
        <f t="shared" si="0"/>
        <v>0</v>
      </c>
      <c r="G62" s="18">
        <f t="shared" si="1"/>
        <v>0</v>
      </c>
      <c r="H62" s="18">
        <f t="shared" si="2"/>
        <v>0</v>
      </c>
    </row>
    <row r="63" spans="1:8" ht="15.75" customHeight="1" x14ac:dyDescent="0.25">
      <c r="A63" s="16">
        <v>46</v>
      </c>
      <c r="B63" s="16" t="s">
        <v>70</v>
      </c>
      <c r="C63" s="16">
        <v>50</v>
      </c>
      <c r="D63" s="17"/>
      <c r="E63" s="17"/>
      <c r="F63" s="18">
        <f t="shared" si="0"/>
        <v>0</v>
      </c>
      <c r="G63" s="18">
        <f t="shared" si="1"/>
        <v>0</v>
      </c>
      <c r="H63" s="18">
        <f t="shared" si="2"/>
        <v>0</v>
      </c>
    </row>
    <row r="64" spans="1:8" ht="15.75" customHeight="1" x14ac:dyDescent="0.25">
      <c r="A64" s="16">
        <v>47</v>
      </c>
      <c r="B64" s="16" t="s">
        <v>71</v>
      </c>
      <c r="C64" s="16">
        <v>45</v>
      </c>
      <c r="D64" s="17"/>
      <c r="E64" s="17"/>
      <c r="F64" s="18">
        <f t="shared" si="0"/>
        <v>0</v>
      </c>
      <c r="G64" s="18">
        <f t="shared" si="1"/>
        <v>0</v>
      </c>
      <c r="H64" s="18">
        <f t="shared" si="2"/>
        <v>0</v>
      </c>
    </row>
    <row r="65" spans="1:8" ht="15.75" customHeight="1" x14ac:dyDescent="0.25">
      <c r="A65" s="16">
        <v>48</v>
      </c>
      <c r="B65" s="16" t="s">
        <v>72</v>
      </c>
      <c r="C65" s="16">
        <v>2</v>
      </c>
      <c r="D65" s="17"/>
      <c r="E65" s="17"/>
      <c r="F65" s="18">
        <f t="shared" si="0"/>
        <v>0</v>
      </c>
      <c r="G65" s="18">
        <f t="shared" si="1"/>
        <v>0</v>
      </c>
      <c r="H65" s="18">
        <f t="shared" si="2"/>
        <v>0</v>
      </c>
    </row>
    <row r="66" spans="1:8" ht="15.75" customHeight="1" x14ac:dyDescent="0.25">
      <c r="A66" s="16">
        <v>49</v>
      </c>
      <c r="B66" s="16" t="s">
        <v>73</v>
      </c>
      <c r="C66" s="16">
        <v>100</v>
      </c>
      <c r="D66" s="17"/>
      <c r="E66" s="17"/>
      <c r="F66" s="18">
        <f t="shared" si="0"/>
        <v>0</v>
      </c>
      <c r="G66" s="18">
        <f t="shared" si="1"/>
        <v>0</v>
      </c>
      <c r="H66" s="18">
        <f t="shared" si="2"/>
        <v>0</v>
      </c>
    </row>
    <row r="67" spans="1:8" ht="15.75" customHeight="1" x14ac:dyDescent="0.25">
      <c r="A67" s="16">
        <v>50</v>
      </c>
      <c r="B67" s="16" t="s">
        <v>74</v>
      </c>
      <c r="C67" s="16">
        <v>10</v>
      </c>
      <c r="D67" s="17"/>
      <c r="E67" s="17"/>
      <c r="F67" s="18">
        <f t="shared" si="0"/>
        <v>0</v>
      </c>
      <c r="G67" s="18">
        <f t="shared" si="1"/>
        <v>0</v>
      </c>
      <c r="H67" s="18">
        <f t="shared" si="2"/>
        <v>0</v>
      </c>
    </row>
    <row r="68" spans="1:8" ht="15.75" customHeight="1" x14ac:dyDescent="0.25">
      <c r="A68" s="16">
        <v>51</v>
      </c>
      <c r="B68" s="16" t="s">
        <v>75</v>
      </c>
      <c r="C68" s="16">
        <v>40</v>
      </c>
      <c r="D68" s="17"/>
      <c r="E68" s="17"/>
      <c r="F68" s="18">
        <f t="shared" si="0"/>
        <v>0</v>
      </c>
      <c r="G68" s="18">
        <f t="shared" si="1"/>
        <v>0</v>
      </c>
      <c r="H68" s="18">
        <f t="shared" si="2"/>
        <v>0</v>
      </c>
    </row>
    <row r="69" spans="1:8" ht="15.75" customHeight="1" x14ac:dyDescent="0.25">
      <c r="A69" s="16">
        <v>52</v>
      </c>
      <c r="B69" s="16" t="s">
        <v>76</v>
      </c>
      <c r="C69" s="16">
        <v>50</v>
      </c>
      <c r="D69" s="17"/>
      <c r="E69" s="17"/>
      <c r="F69" s="18">
        <f t="shared" si="0"/>
        <v>0</v>
      </c>
      <c r="G69" s="18">
        <f t="shared" si="1"/>
        <v>0</v>
      </c>
      <c r="H69" s="18">
        <f t="shared" si="2"/>
        <v>0</v>
      </c>
    </row>
    <row r="70" spans="1:8" ht="15.75" customHeight="1" x14ac:dyDescent="0.25">
      <c r="A70" s="16">
        <v>53</v>
      </c>
      <c r="B70" s="16" t="s">
        <v>77</v>
      </c>
      <c r="C70" s="16">
        <v>500</v>
      </c>
      <c r="D70" s="17"/>
      <c r="E70" s="17"/>
      <c r="F70" s="18">
        <f t="shared" si="0"/>
        <v>0</v>
      </c>
      <c r="G70" s="18">
        <f t="shared" si="1"/>
        <v>0</v>
      </c>
      <c r="H70" s="18">
        <f t="shared" si="2"/>
        <v>0</v>
      </c>
    </row>
    <row r="71" spans="1:8" ht="25.5" customHeight="1" x14ac:dyDescent="0.25">
      <c r="A71" s="22" t="s">
        <v>78</v>
      </c>
      <c r="B71" s="13"/>
      <c r="C71" s="13"/>
      <c r="D71" s="17"/>
      <c r="E71" s="17"/>
      <c r="F71" s="18">
        <f t="shared" si="0"/>
        <v>0</v>
      </c>
      <c r="G71" s="18">
        <f t="shared" si="1"/>
        <v>0</v>
      </c>
      <c r="H71" s="18">
        <f t="shared" si="2"/>
        <v>0</v>
      </c>
    </row>
    <row r="72" spans="1:8" ht="32.25" customHeight="1" x14ac:dyDescent="0.25">
      <c r="A72" s="16">
        <v>54</v>
      </c>
      <c r="B72" s="16" t="s">
        <v>79</v>
      </c>
      <c r="C72" s="16">
        <v>5</v>
      </c>
      <c r="D72" s="17"/>
      <c r="E72" s="17"/>
      <c r="F72" s="18">
        <f t="shared" si="0"/>
        <v>0</v>
      </c>
      <c r="G72" s="18">
        <f t="shared" si="1"/>
        <v>0</v>
      </c>
      <c r="H72" s="18">
        <f t="shared" si="2"/>
        <v>0</v>
      </c>
    </row>
    <row r="73" spans="1:8" ht="27.75" customHeight="1" x14ac:dyDescent="0.25">
      <c r="A73" s="16">
        <v>55</v>
      </c>
      <c r="B73" s="16" t="s">
        <v>80</v>
      </c>
      <c r="C73" s="16">
        <v>5</v>
      </c>
      <c r="D73" s="17"/>
      <c r="E73" s="17"/>
      <c r="F73" s="18">
        <f t="shared" si="0"/>
        <v>0</v>
      </c>
      <c r="G73" s="18">
        <f t="shared" si="1"/>
        <v>0</v>
      </c>
      <c r="H73" s="18">
        <f t="shared" si="2"/>
        <v>0</v>
      </c>
    </row>
    <row r="74" spans="1:8" ht="28.5" customHeight="1" x14ac:dyDescent="0.25">
      <c r="A74" s="16">
        <v>56</v>
      </c>
      <c r="B74" s="16" t="s">
        <v>81</v>
      </c>
      <c r="C74" s="16">
        <v>5</v>
      </c>
      <c r="D74" s="17"/>
      <c r="E74" s="17"/>
      <c r="F74" s="18">
        <f t="shared" si="0"/>
        <v>0</v>
      </c>
      <c r="G74" s="18">
        <f t="shared" si="1"/>
        <v>0</v>
      </c>
      <c r="H74" s="18">
        <f t="shared" si="2"/>
        <v>0</v>
      </c>
    </row>
    <row r="75" spans="1:8" ht="15.75" customHeight="1" x14ac:dyDescent="0.25">
      <c r="A75" s="16">
        <v>57</v>
      </c>
      <c r="B75" s="16" t="s">
        <v>82</v>
      </c>
      <c r="C75" s="16">
        <v>5</v>
      </c>
      <c r="D75" s="17"/>
      <c r="E75" s="17"/>
      <c r="F75" s="18">
        <f t="shared" si="0"/>
        <v>0</v>
      </c>
      <c r="G75" s="18">
        <f t="shared" si="1"/>
        <v>0</v>
      </c>
      <c r="H75" s="18">
        <f t="shared" si="2"/>
        <v>0</v>
      </c>
    </row>
    <row r="76" spans="1:8" ht="25.5" customHeight="1" x14ac:dyDescent="0.25">
      <c r="A76" s="22" t="s">
        <v>83</v>
      </c>
      <c r="B76" s="13"/>
      <c r="C76" s="13"/>
      <c r="D76" s="17"/>
      <c r="E76" s="17"/>
      <c r="F76" s="18">
        <f t="shared" si="0"/>
        <v>0</v>
      </c>
      <c r="G76" s="18">
        <f t="shared" si="1"/>
        <v>0</v>
      </c>
      <c r="H76" s="18">
        <f t="shared" si="2"/>
        <v>0</v>
      </c>
    </row>
    <row r="77" spans="1:8" ht="15.75" customHeight="1" x14ac:dyDescent="0.25">
      <c r="A77" s="16">
        <v>58</v>
      </c>
      <c r="B77" s="16" t="s">
        <v>84</v>
      </c>
      <c r="C77" s="16">
        <v>10</v>
      </c>
      <c r="D77" s="17"/>
      <c r="E77" s="17"/>
      <c r="F77" s="18">
        <f t="shared" si="0"/>
        <v>0</v>
      </c>
      <c r="G77" s="18">
        <f t="shared" si="1"/>
        <v>0</v>
      </c>
      <c r="H77" s="18">
        <f t="shared" si="2"/>
        <v>0</v>
      </c>
    </row>
    <row r="78" spans="1:8" ht="15.75" customHeight="1" x14ac:dyDescent="0.25">
      <c r="A78" s="16">
        <v>59</v>
      </c>
      <c r="B78" s="16" t="s">
        <v>85</v>
      </c>
      <c r="C78" s="16">
        <v>10</v>
      </c>
      <c r="D78" s="17"/>
      <c r="E78" s="17"/>
      <c r="F78" s="18">
        <f t="shared" si="0"/>
        <v>0</v>
      </c>
      <c r="G78" s="18">
        <f t="shared" si="1"/>
        <v>0</v>
      </c>
      <c r="H78" s="18">
        <f t="shared" si="2"/>
        <v>0</v>
      </c>
    </row>
    <row r="79" spans="1:8" ht="15.75" customHeight="1" x14ac:dyDescent="0.25">
      <c r="A79" s="22" t="s">
        <v>86</v>
      </c>
      <c r="B79" s="13"/>
      <c r="C79" s="13"/>
      <c r="D79" s="17"/>
      <c r="E79" s="17"/>
      <c r="F79" s="18">
        <f t="shared" si="0"/>
        <v>0</v>
      </c>
      <c r="G79" s="18">
        <f t="shared" si="1"/>
        <v>0</v>
      </c>
      <c r="H79" s="18">
        <f t="shared" si="2"/>
        <v>0</v>
      </c>
    </row>
    <row r="80" spans="1:8" ht="15.75" customHeight="1" x14ac:dyDescent="0.25">
      <c r="A80" s="16">
        <v>60</v>
      </c>
      <c r="B80" s="16" t="s">
        <v>87</v>
      </c>
      <c r="C80" s="16">
        <v>5</v>
      </c>
      <c r="D80" s="17"/>
      <c r="E80" s="17"/>
      <c r="F80" s="18">
        <f t="shared" si="0"/>
        <v>0</v>
      </c>
      <c r="G80" s="18">
        <f t="shared" si="1"/>
        <v>0</v>
      </c>
      <c r="H80" s="18">
        <f t="shared" si="2"/>
        <v>0</v>
      </c>
    </row>
    <row r="81" spans="1:8" ht="15.75" customHeight="1" x14ac:dyDescent="0.25">
      <c r="A81" s="16">
        <v>61</v>
      </c>
      <c r="B81" s="16" t="s">
        <v>88</v>
      </c>
      <c r="C81" s="16">
        <v>2</v>
      </c>
      <c r="D81" s="17"/>
      <c r="E81" s="17"/>
      <c r="F81" s="18">
        <f t="shared" si="0"/>
        <v>0</v>
      </c>
      <c r="G81" s="18">
        <f t="shared" si="1"/>
        <v>0</v>
      </c>
      <c r="H81" s="18">
        <f t="shared" si="2"/>
        <v>0</v>
      </c>
    </row>
    <row r="82" spans="1:8" ht="15.75" customHeight="1" x14ac:dyDescent="0.25">
      <c r="A82" s="22" t="s">
        <v>89</v>
      </c>
      <c r="B82" s="13"/>
      <c r="C82" s="13"/>
      <c r="D82" s="17"/>
      <c r="E82" s="17"/>
      <c r="F82" s="18">
        <f t="shared" si="0"/>
        <v>0</v>
      </c>
      <c r="G82" s="18">
        <f t="shared" si="1"/>
        <v>0</v>
      </c>
      <c r="H82" s="18">
        <f t="shared" si="2"/>
        <v>0</v>
      </c>
    </row>
    <row r="83" spans="1:8" ht="15.75" customHeight="1" x14ac:dyDescent="0.25">
      <c r="A83" s="16">
        <v>62</v>
      </c>
      <c r="B83" s="16" t="s">
        <v>90</v>
      </c>
      <c r="C83" s="16">
        <v>2</v>
      </c>
      <c r="D83" s="17"/>
      <c r="E83" s="17"/>
      <c r="F83" s="18">
        <f t="shared" si="0"/>
        <v>0</v>
      </c>
      <c r="G83" s="18">
        <f t="shared" si="1"/>
        <v>0</v>
      </c>
      <c r="H83" s="18">
        <f t="shared" si="2"/>
        <v>0</v>
      </c>
    </row>
    <row r="84" spans="1:8" ht="15.75" customHeight="1" x14ac:dyDescent="0.25">
      <c r="A84" s="16">
        <v>63</v>
      </c>
      <c r="B84" s="16" t="s">
        <v>91</v>
      </c>
      <c r="C84" s="16">
        <v>2</v>
      </c>
      <c r="D84" s="17"/>
      <c r="E84" s="17"/>
      <c r="F84" s="18">
        <f t="shared" si="0"/>
        <v>0</v>
      </c>
      <c r="G84" s="18">
        <f t="shared" si="1"/>
        <v>0</v>
      </c>
      <c r="H84" s="18">
        <f t="shared" si="2"/>
        <v>0</v>
      </c>
    </row>
    <row r="85" spans="1:8" ht="15.75" customHeight="1" x14ac:dyDescent="0.25">
      <c r="A85" s="22" t="s">
        <v>92</v>
      </c>
      <c r="B85" s="13"/>
      <c r="C85" s="13"/>
      <c r="D85" s="17"/>
      <c r="E85" s="17"/>
      <c r="F85" s="18">
        <f t="shared" si="0"/>
        <v>0</v>
      </c>
      <c r="G85" s="18">
        <f t="shared" si="1"/>
        <v>0</v>
      </c>
      <c r="H85" s="18">
        <f t="shared" si="2"/>
        <v>0</v>
      </c>
    </row>
    <row r="86" spans="1:8" ht="15.75" customHeight="1" x14ac:dyDescent="0.25">
      <c r="A86" s="16">
        <v>64</v>
      </c>
      <c r="B86" s="16" t="s">
        <v>93</v>
      </c>
      <c r="C86" s="16">
        <v>100</v>
      </c>
      <c r="D86" s="17"/>
      <c r="E86" s="17"/>
      <c r="F86" s="18">
        <f t="shared" si="0"/>
        <v>0</v>
      </c>
      <c r="G86" s="18">
        <f t="shared" si="1"/>
        <v>0</v>
      </c>
      <c r="H86" s="18">
        <f t="shared" si="2"/>
        <v>0</v>
      </c>
    </row>
    <row r="87" spans="1:8" ht="26.25" x14ac:dyDescent="0.25">
      <c r="A87" s="16">
        <v>65</v>
      </c>
      <c r="B87" s="16" t="s">
        <v>94</v>
      </c>
      <c r="C87" s="16">
        <v>40</v>
      </c>
      <c r="D87" s="17"/>
      <c r="E87" s="17"/>
      <c r="F87" s="18">
        <f t="shared" si="0"/>
        <v>0</v>
      </c>
      <c r="G87" s="18">
        <f t="shared" si="1"/>
        <v>0</v>
      </c>
      <c r="H87" s="18">
        <f t="shared" si="2"/>
        <v>0</v>
      </c>
    </row>
    <row r="88" spans="1:8" ht="15.75" customHeight="1" x14ac:dyDescent="0.25">
      <c r="A88" s="16">
        <v>66</v>
      </c>
      <c r="B88" s="16" t="s">
        <v>95</v>
      </c>
      <c r="C88" s="16">
        <v>5</v>
      </c>
      <c r="D88" s="17"/>
      <c r="E88" s="17"/>
      <c r="F88" s="18">
        <f t="shared" si="0"/>
        <v>0</v>
      </c>
      <c r="G88" s="18">
        <f t="shared" si="1"/>
        <v>0</v>
      </c>
      <c r="H88" s="18">
        <f t="shared" si="2"/>
        <v>0</v>
      </c>
    </row>
    <row r="89" spans="1:8" ht="25.5" customHeight="1" x14ac:dyDescent="0.25">
      <c r="A89" s="22" t="s">
        <v>96</v>
      </c>
      <c r="B89" s="13"/>
      <c r="C89" s="13"/>
      <c r="D89" s="17"/>
      <c r="E89" s="17"/>
      <c r="F89" s="18">
        <f t="shared" si="0"/>
        <v>0</v>
      </c>
      <c r="G89" s="18">
        <f t="shared" si="1"/>
        <v>0</v>
      </c>
      <c r="H89" s="18">
        <f t="shared" si="2"/>
        <v>0</v>
      </c>
    </row>
    <row r="90" spans="1:8" ht="15.75" customHeight="1" x14ac:dyDescent="0.25">
      <c r="A90" s="16">
        <v>67</v>
      </c>
      <c r="B90" s="16" t="s">
        <v>97</v>
      </c>
      <c r="C90" s="16">
        <v>20</v>
      </c>
      <c r="D90" s="17"/>
      <c r="E90" s="17"/>
      <c r="F90" s="18">
        <f t="shared" si="0"/>
        <v>0</v>
      </c>
      <c r="G90" s="18">
        <f t="shared" si="1"/>
        <v>0</v>
      </c>
      <c r="H90" s="18">
        <f t="shared" si="2"/>
        <v>0</v>
      </c>
    </row>
    <row r="91" spans="1:8" ht="15.75" customHeight="1" x14ac:dyDescent="0.25">
      <c r="A91" s="16">
        <v>68</v>
      </c>
      <c r="B91" s="16" t="s">
        <v>98</v>
      </c>
      <c r="C91" s="16">
        <v>20</v>
      </c>
      <c r="D91" s="17"/>
      <c r="E91" s="17"/>
      <c r="F91" s="18">
        <f t="shared" si="0"/>
        <v>0</v>
      </c>
      <c r="G91" s="18">
        <f t="shared" si="1"/>
        <v>0</v>
      </c>
      <c r="H91" s="18">
        <f t="shared" si="2"/>
        <v>0</v>
      </c>
    </row>
    <row r="92" spans="1:8" ht="15.75" customHeight="1" x14ac:dyDescent="0.25">
      <c r="A92" s="16">
        <v>69</v>
      </c>
      <c r="B92" s="16" t="s">
        <v>99</v>
      </c>
      <c r="C92" s="16">
        <v>20</v>
      </c>
      <c r="D92" s="17"/>
      <c r="E92" s="17"/>
      <c r="F92" s="18">
        <f t="shared" si="0"/>
        <v>0</v>
      </c>
      <c r="G92" s="18">
        <f t="shared" si="1"/>
        <v>0</v>
      </c>
      <c r="H92" s="18">
        <f t="shared" si="2"/>
        <v>0</v>
      </c>
    </row>
    <row r="93" spans="1:8" ht="15.75" customHeight="1" x14ac:dyDescent="0.25">
      <c r="A93" s="16">
        <v>70</v>
      </c>
      <c r="B93" s="16" t="s">
        <v>100</v>
      </c>
      <c r="C93" s="16">
        <v>20</v>
      </c>
      <c r="D93" s="17"/>
      <c r="E93" s="17"/>
      <c r="F93" s="18">
        <f t="shared" si="0"/>
        <v>0</v>
      </c>
      <c r="G93" s="18">
        <f t="shared" si="1"/>
        <v>0</v>
      </c>
      <c r="H93" s="18">
        <f t="shared" si="2"/>
        <v>0</v>
      </c>
    </row>
    <row r="94" spans="1:8" ht="25.5" customHeight="1" x14ac:dyDescent="0.25">
      <c r="A94" s="16">
        <v>71</v>
      </c>
      <c r="B94" s="16" t="s">
        <v>101</v>
      </c>
      <c r="C94" s="16">
        <v>20</v>
      </c>
      <c r="D94" s="17"/>
      <c r="E94" s="17"/>
      <c r="F94" s="18">
        <f t="shared" si="0"/>
        <v>0</v>
      </c>
      <c r="G94" s="18">
        <f t="shared" si="1"/>
        <v>0</v>
      </c>
      <c r="H94" s="18">
        <f t="shared" si="2"/>
        <v>0</v>
      </c>
    </row>
    <row r="95" spans="1:8" ht="15.75" customHeight="1" x14ac:dyDescent="0.25">
      <c r="A95" s="16">
        <v>72</v>
      </c>
      <c r="B95" s="16" t="s">
        <v>102</v>
      </c>
      <c r="C95" s="16">
        <v>20</v>
      </c>
      <c r="D95" s="17"/>
      <c r="E95" s="17"/>
      <c r="F95" s="18">
        <f t="shared" si="0"/>
        <v>0</v>
      </c>
      <c r="G95" s="18">
        <f t="shared" si="1"/>
        <v>0</v>
      </c>
      <c r="H95" s="18">
        <f t="shared" si="2"/>
        <v>0</v>
      </c>
    </row>
    <row r="96" spans="1:8" ht="15.75" customHeight="1" x14ac:dyDescent="0.25">
      <c r="A96" s="16">
        <v>73</v>
      </c>
      <c r="B96" s="16" t="s">
        <v>103</v>
      </c>
      <c r="C96" s="16">
        <v>20</v>
      </c>
      <c r="D96" s="17"/>
      <c r="E96" s="17"/>
      <c r="F96" s="18">
        <f t="shared" si="0"/>
        <v>0</v>
      </c>
      <c r="G96" s="18">
        <f t="shared" si="1"/>
        <v>0</v>
      </c>
      <c r="H96" s="18">
        <f t="shared" si="2"/>
        <v>0</v>
      </c>
    </row>
    <row r="97" spans="1:8" ht="15.75" customHeight="1" x14ac:dyDescent="0.25">
      <c r="A97" s="16">
        <v>74</v>
      </c>
      <c r="B97" s="16" t="s">
        <v>104</v>
      </c>
      <c r="C97" s="16">
        <v>20</v>
      </c>
      <c r="D97" s="17"/>
      <c r="E97" s="17"/>
      <c r="F97" s="18">
        <f t="shared" si="0"/>
        <v>0</v>
      </c>
      <c r="G97" s="18">
        <f t="shared" si="1"/>
        <v>0</v>
      </c>
      <c r="H97" s="18">
        <f t="shared" si="2"/>
        <v>0</v>
      </c>
    </row>
    <row r="98" spans="1:8" ht="15.75" customHeight="1" x14ac:dyDescent="0.25">
      <c r="A98" s="16">
        <v>75</v>
      </c>
      <c r="B98" s="16" t="s">
        <v>105</v>
      </c>
      <c r="C98" s="16">
        <v>20</v>
      </c>
      <c r="D98" s="17"/>
      <c r="E98" s="17"/>
      <c r="F98" s="18">
        <f t="shared" si="0"/>
        <v>0</v>
      </c>
      <c r="G98" s="18">
        <f t="shared" si="1"/>
        <v>0</v>
      </c>
      <c r="H98" s="18">
        <f t="shared" si="2"/>
        <v>0</v>
      </c>
    </row>
    <row r="99" spans="1:8" ht="15.75" customHeight="1" x14ac:dyDescent="0.25">
      <c r="A99" s="16">
        <v>76</v>
      </c>
      <c r="B99" s="16" t="s">
        <v>106</v>
      </c>
      <c r="C99" s="16">
        <v>20</v>
      </c>
      <c r="D99" s="17"/>
      <c r="E99" s="17"/>
      <c r="F99" s="18">
        <f t="shared" si="0"/>
        <v>0</v>
      </c>
      <c r="G99" s="18">
        <f t="shared" si="1"/>
        <v>0</v>
      </c>
      <c r="H99" s="18">
        <f t="shared" si="2"/>
        <v>0</v>
      </c>
    </row>
    <row r="100" spans="1:8" ht="15.75" customHeight="1" x14ac:dyDescent="0.25">
      <c r="A100" s="16">
        <v>77</v>
      </c>
      <c r="B100" s="16" t="s">
        <v>107</v>
      </c>
      <c r="C100" s="16">
        <v>20</v>
      </c>
      <c r="D100" s="17"/>
      <c r="E100" s="17"/>
      <c r="F100" s="18">
        <f t="shared" si="0"/>
        <v>0</v>
      </c>
      <c r="G100" s="18">
        <f t="shared" si="1"/>
        <v>0</v>
      </c>
      <c r="H100" s="18">
        <f t="shared" si="2"/>
        <v>0</v>
      </c>
    </row>
    <row r="101" spans="1:8" ht="15.75" customHeight="1" x14ac:dyDescent="0.25">
      <c r="A101" s="16">
        <v>78</v>
      </c>
      <c r="B101" s="16" t="s">
        <v>108</v>
      </c>
      <c r="C101" s="16">
        <v>20</v>
      </c>
      <c r="D101" s="17"/>
      <c r="E101" s="17"/>
      <c r="F101" s="18">
        <f t="shared" si="0"/>
        <v>0</v>
      </c>
      <c r="G101" s="18">
        <f t="shared" si="1"/>
        <v>0</v>
      </c>
      <c r="H101" s="18">
        <f t="shared" si="2"/>
        <v>0</v>
      </c>
    </row>
    <row r="102" spans="1:8" ht="15.75" customHeight="1" x14ac:dyDescent="0.25">
      <c r="A102" s="16">
        <v>79</v>
      </c>
      <c r="B102" s="16" t="s">
        <v>109</v>
      </c>
      <c r="C102" s="16">
        <v>20</v>
      </c>
      <c r="D102" s="17"/>
      <c r="E102" s="17"/>
      <c r="F102" s="18">
        <f t="shared" si="0"/>
        <v>0</v>
      </c>
      <c r="G102" s="18">
        <f t="shared" si="1"/>
        <v>0</v>
      </c>
      <c r="H102" s="18">
        <f t="shared" si="2"/>
        <v>0</v>
      </c>
    </row>
    <row r="103" spans="1:8" ht="15.75" customHeight="1" x14ac:dyDescent="0.25">
      <c r="A103" s="22" t="s">
        <v>110</v>
      </c>
      <c r="B103" s="13"/>
      <c r="C103" s="13"/>
      <c r="D103" s="17"/>
      <c r="E103" s="17"/>
      <c r="F103" s="18">
        <f t="shared" si="0"/>
        <v>0</v>
      </c>
      <c r="G103" s="18">
        <f t="shared" si="1"/>
        <v>0</v>
      </c>
      <c r="H103" s="18">
        <f t="shared" si="2"/>
        <v>0</v>
      </c>
    </row>
    <row r="104" spans="1:8" ht="15.75" customHeight="1" x14ac:dyDescent="0.25">
      <c r="A104" s="16">
        <v>80</v>
      </c>
      <c r="B104" s="16" t="s">
        <v>111</v>
      </c>
      <c r="C104" s="16">
        <v>10</v>
      </c>
      <c r="D104" s="17"/>
      <c r="E104" s="17"/>
      <c r="F104" s="18">
        <f t="shared" si="0"/>
        <v>0</v>
      </c>
      <c r="G104" s="18">
        <f t="shared" si="1"/>
        <v>0</v>
      </c>
      <c r="H104" s="18">
        <f t="shared" si="2"/>
        <v>0</v>
      </c>
    </row>
    <row r="105" spans="1:8" ht="15.75" customHeight="1" x14ac:dyDescent="0.25">
      <c r="A105" s="16">
        <v>81</v>
      </c>
      <c r="B105" s="16" t="s">
        <v>112</v>
      </c>
      <c r="C105" s="16">
        <v>10</v>
      </c>
      <c r="D105" s="17"/>
      <c r="E105" s="17"/>
      <c r="F105" s="18">
        <f t="shared" si="0"/>
        <v>0</v>
      </c>
      <c r="G105" s="18">
        <f t="shared" si="1"/>
        <v>0</v>
      </c>
      <c r="H105" s="18">
        <f t="shared" si="2"/>
        <v>0</v>
      </c>
    </row>
    <row r="106" spans="1:8" ht="15.75" customHeight="1" x14ac:dyDescent="0.25">
      <c r="A106" s="16">
        <v>82</v>
      </c>
      <c r="B106" s="16" t="s">
        <v>113</v>
      </c>
      <c r="C106" s="16">
        <v>10</v>
      </c>
      <c r="D106" s="17"/>
      <c r="E106" s="17"/>
      <c r="F106" s="18">
        <f t="shared" si="0"/>
        <v>0</v>
      </c>
      <c r="G106" s="18">
        <f t="shared" si="1"/>
        <v>0</v>
      </c>
      <c r="H106" s="18">
        <f t="shared" si="2"/>
        <v>0</v>
      </c>
    </row>
    <row r="107" spans="1:8" ht="15.75" customHeight="1" x14ac:dyDescent="0.25">
      <c r="A107" s="16">
        <v>83</v>
      </c>
      <c r="B107" s="16" t="s">
        <v>114</v>
      </c>
      <c r="C107" s="16">
        <v>10</v>
      </c>
      <c r="D107" s="17"/>
      <c r="E107" s="17"/>
      <c r="F107" s="18">
        <f t="shared" si="0"/>
        <v>0</v>
      </c>
      <c r="G107" s="18">
        <f t="shared" si="1"/>
        <v>0</v>
      </c>
      <c r="H107" s="18">
        <f t="shared" si="2"/>
        <v>0</v>
      </c>
    </row>
    <row r="108" spans="1:8" ht="15.75" customHeight="1" x14ac:dyDescent="0.25">
      <c r="A108" s="22" t="s">
        <v>115</v>
      </c>
      <c r="B108" s="13"/>
      <c r="C108" s="13"/>
      <c r="D108" s="17"/>
      <c r="E108" s="17"/>
      <c r="F108" s="18">
        <f t="shared" si="0"/>
        <v>0</v>
      </c>
      <c r="G108" s="18">
        <f t="shared" si="1"/>
        <v>0</v>
      </c>
      <c r="H108" s="18">
        <f t="shared" si="2"/>
        <v>0</v>
      </c>
    </row>
    <row r="109" spans="1:8" ht="15.75" customHeight="1" x14ac:dyDescent="0.25">
      <c r="A109" s="16">
        <v>84</v>
      </c>
      <c r="B109" s="16" t="s">
        <v>116</v>
      </c>
      <c r="C109" s="16">
        <v>100</v>
      </c>
      <c r="D109" s="17"/>
      <c r="E109" s="17"/>
      <c r="F109" s="18">
        <f t="shared" si="0"/>
        <v>0</v>
      </c>
      <c r="G109" s="18">
        <f t="shared" si="1"/>
        <v>0</v>
      </c>
      <c r="H109" s="18">
        <f t="shared" si="2"/>
        <v>0</v>
      </c>
    </row>
    <row r="110" spans="1:8" ht="15.75" customHeight="1" x14ac:dyDescent="0.25">
      <c r="A110" s="16">
        <v>85</v>
      </c>
      <c r="B110" s="16" t="s">
        <v>117</v>
      </c>
      <c r="C110" s="16">
        <v>100</v>
      </c>
      <c r="D110" s="17"/>
      <c r="E110" s="17"/>
      <c r="F110" s="18">
        <f t="shared" si="0"/>
        <v>0</v>
      </c>
      <c r="G110" s="18">
        <f t="shared" si="1"/>
        <v>0</v>
      </c>
      <c r="H110" s="18">
        <f t="shared" si="2"/>
        <v>0</v>
      </c>
    </row>
    <row r="111" spans="1:8" ht="15.75" customHeight="1" x14ac:dyDescent="0.25">
      <c r="A111" s="16">
        <v>86</v>
      </c>
      <c r="B111" s="16" t="s">
        <v>118</v>
      </c>
      <c r="C111" s="16">
        <v>100</v>
      </c>
      <c r="D111" s="17"/>
      <c r="E111" s="17"/>
      <c r="F111" s="18">
        <f t="shared" si="0"/>
        <v>0</v>
      </c>
      <c r="G111" s="18">
        <f t="shared" si="1"/>
        <v>0</v>
      </c>
      <c r="H111" s="18">
        <f t="shared" si="2"/>
        <v>0</v>
      </c>
    </row>
    <row r="112" spans="1:8" ht="15.75" customHeight="1" x14ac:dyDescent="0.25">
      <c r="A112" s="16">
        <v>87</v>
      </c>
      <c r="B112" s="16" t="s">
        <v>119</v>
      </c>
      <c r="C112" s="16">
        <v>5</v>
      </c>
      <c r="D112" s="17"/>
      <c r="E112" s="17"/>
      <c r="F112" s="18">
        <f t="shared" si="0"/>
        <v>0</v>
      </c>
      <c r="G112" s="18">
        <f t="shared" si="1"/>
        <v>0</v>
      </c>
      <c r="H112" s="18">
        <f t="shared" si="2"/>
        <v>0</v>
      </c>
    </row>
    <row r="113" spans="1:8" ht="15.75" customHeight="1" x14ac:dyDescent="0.25">
      <c r="A113" s="22" t="s">
        <v>120</v>
      </c>
      <c r="B113" s="13"/>
      <c r="C113" s="13"/>
      <c r="D113" s="17"/>
      <c r="E113" s="17"/>
      <c r="F113" s="18">
        <f t="shared" si="0"/>
        <v>0</v>
      </c>
      <c r="G113" s="18">
        <f t="shared" si="1"/>
        <v>0</v>
      </c>
      <c r="H113" s="18">
        <f t="shared" si="2"/>
        <v>0</v>
      </c>
    </row>
    <row r="114" spans="1:8" ht="15.75" customHeight="1" x14ac:dyDescent="0.25">
      <c r="A114" s="16">
        <v>88</v>
      </c>
      <c r="B114" s="16" t="s">
        <v>121</v>
      </c>
      <c r="C114" s="16">
        <v>20</v>
      </c>
      <c r="D114" s="17"/>
      <c r="E114" s="17"/>
      <c r="F114" s="18">
        <f t="shared" si="0"/>
        <v>0</v>
      </c>
      <c r="G114" s="18">
        <f t="shared" si="1"/>
        <v>0</v>
      </c>
      <c r="H114" s="18">
        <f t="shared" si="2"/>
        <v>0</v>
      </c>
    </row>
    <row r="115" spans="1:8" ht="15.75" customHeight="1" x14ac:dyDescent="0.25">
      <c r="A115" s="16">
        <v>89</v>
      </c>
      <c r="B115" s="16" t="s">
        <v>122</v>
      </c>
      <c r="C115" s="16">
        <v>20</v>
      </c>
      <c r="D115" s="17"/>
      <c r="E115" s="17"/>
      <c r="F115" s="18">
        <f t="shared" si="0"/>
        <v>0</v>
      </c>
      <c r="G115" s="18">
        <f t="shared" si="1"/>
        <v>0</v>
      </c>
      <c r="H115" s="18">
        <f t="shared" si="2"/>
        <v>0</v>
      </c>
    </row>
    <row r="116" spans="1:8" ht="15.75" customHeight="1" x14ac:dyDescent="0.25">
      <c r="A116" s="16">
        <v>90</v>
      </c>
      <c r="B116" s="16" t="s">
        <v>123</v>
      </c>
      <c r="C116" s="16">
        <v>20</v>
      </c>
      <c r="D116" s="17"/>
      <c r="E116" s="17"/>
      <c r="F116" s="18">
        <f t="shared" si="0"/>
        <v>0</v>
      </c>
      <c r="G116" s="18">
        <f t="shared" si="1"/>
        <v>0</v>
      </c>
      <c r="H116" s="18">
        <f t="shared" si="2"/>
        <v>0</v>
      </c>
    </row>
    <row r="117" spans="1:8" ht="15.75" customHeight="1" x14ac:dyDescent="0.25">
      <c r="A117" s="16">
        <v>91</v>
      </c>
      <c r="B117" s="16" t="s">
        <v>124</v>
      </c>
      <c r="C117" s="16">
        <v>20</v>
      </c>
      <c r="D117" s="17"/>
      <c r="E117" s="17"/>
      <c r="F117" s="18">
        <f t="shared" si="0"/>
        <v>0</v>
      </c>
      <c r="G117" s="18">
        <f t="shared" si="1"/>
        <v>0</v>
      </c>
      <c r="H117" s="18">
        <f t="shared" si="2"/>
        <v>0</v>
      </c>
    </row>
    <row r="118" spans="1:8" ht="15.75" customHeight="1" x14ac:dyDescent="0.25">
      <c r="A118" s="16">
        <v>92</v>
      </c>
      <c r="B118" s="16" t="s">
        <v>125</v>
      </c>
      <c r="C118" s="16">
        <v>20</v>
      </c>
      <c r="D118" s="17"/>
      <c r="E118" s="17"/>
      <c r="F118" s="18">
        <f t="shared" si="0"/>
        <v>0</v>
      </c>
      <c r="G118" s="18">
        <f t="shared" si="1"/>
        <v>0</v>
      </c>
      <c r="H118" s="18">
        <f t="shared" si="2"/>
        <v>0</v>
      </c>
    </row>
    <row r="119" spans="1:8" ht="15.75" customHeight="1" x14ac:dyDescent="0.25">
      <c r="A119" s="16">
        <v>93</v>
      </c>
      <c r="B119" s="16" t="s">
        <v>126</v>
      </c>
      <c r="C119" s="16">
        <v>10</v>
      </c>
      <c r="D119" s="17"/>
      <c r="E119" s="17"/>
      <c r="F119" s="18">
        <f t="shared" si="0"/>
        <v>0</v>
      </c>
      <c r="G119" s="18">
        <f t="shared" si="1"/>
        <v>0</v>
      </c>
      <c r="H119" s="18">
        <f t="shared" si="2"/>
        <v>0</v>
      </c>
    </row>
    <row r="120" spans="1:8" ht="15.75" customHeight="1" x14ac:dyDescent="0.25">
      <c r="A120" s="22" t="s">
        <v>127</v>
      </c>
      <c r="B120" s="13"/>
      <c r="C120" s="13"/>
      <c r="D120" s="17"/>
      <c r="E120" s="17"/>
      <c r="F120" s="18">
        <f t="shared" si="0"/>
        <v>0</v>
      </c>
      <c r="G120" s="18">
        <f t="shared" si="1"/>
        <v>0</v>
      </c>
      <c r="H120" s="18">
        <f t="shared" si="2"/>
        <v>0</v>
      </c>
    </row>
    <row r="121" spans="1:8" ht="15.75" customHeight="1" x14ac:dyDescent="0.25">
      <c r="A121" s="16">
        <v>94</v>
      </c>
      <c r="B121" s="16" t="s">
        <v>128</v>
      </c>
      <c r="C121" s="16">
        <v>5</v>
      </c>
      <c r="D121" s="17"/>
      <c r="E121" s="17"/>
      <c r="F121" s="18">
        <f t="shared" si="0"/>
        <v>0</v>
      </c>
      <c r="G121" s="18">
        <f t="shared" si="1"/>
        <v>0</v>
      </c>
      <c r="H121" s="18">
        <f t="shared" si="2"/>
        <v>0</v>
      </c>
    </row>
    <row r="122" spans="1:8" ht="15.75" customHeight="1" x14ac:dyDescent="0.25">
      <c r="A122" s="16">
        <v>95</v>
      </c>
      <c r="B122" s="16" t="s">
        <v>129</v>
      </c>
      <c r="C122" s="16">
        <v>5</v>
      </c>
      <c r="D122" s="17"/>
      <c r="E122" s="17"/>
      <c r="F122" s="18">
        <f t="shared" si="0"/>
        <v>0</v>
      </c>
      <c r="G122" s="18">
        <f t="shared" si="1"/>
        <v>0</v>
      </c>
      <c r="H122" s="18">
        <f t="shared" si="2"/>
        <v>0</v>
      </c>
    </row>
    <row r="123" spans="1:8" ht="15.75" customHeight="1" x14ac:dyDescent="0.25">
      <c r="A123" s="22" t="s">
        <v>130</v>
      </c>
      <c r="B123" s="13"/>
      <c r="C123" s="13"/>
      <c r="D123" s="17"/>
      <c r="E123" s="17"/>
      <c r="F123" s="18">
        <f t="shared" si="0"/>
        <v>0</v>
      </c>
      <c r="G123" s="18">
        <f t="shared" si="1"/>
        <v>0</v>
      </c>
      <c r="H123" s="18">
        <f t="shared" si="2"/>
        <v>0</v>
      </c>
    </row>
    <row r="124" spans="1:8" ht="15.75" customHeight="1" x14ac:dyDescent="0.25">
      <c r="A124" s="16">
        <v>96</v>
      </c>
      <c r="B124" s="16" t="s">
        <v>131</v>
      </c>
      <c r="C124" s="16">
        <v>3</v>
      </c>
      <c r="D124" s="17"/>
      <c r="E124" s="17"/>
      <c r="F124" s="18">
        <f t="shared" si="0"/>
        <v>0</v>
      </c>
      <c r="G124" s="18">
        <f t="shared" si="1"/>
        <v>0</v>
      </c>
      <c r="H124" s="18">
        <f t="shared" si="2"/>
        <v>0</v>
      </c>
    </row>
    <row r="125" spans="1:8" ht="15.75" customHeight="1" x14ac:dyDescent="0.25">
      <c r="A125" s="16">
        <v>97</v>
      </c>
      <c r="B125" s="16" t="s">
        <v>132</v>
      </c>
      <c r="C125" s="16">
        <v>3</v>
      </c>
      <c r="D125" s="17"/>
      <c r="E125" s="17"/>
      <c r="F125" s="18">
        <f t="shared" si="0"/>
        <v>0</v>
      </c>
      <c r="G125" s="18">
        <f t="shared" si="1"/>
        <v>0</v>
      </c>
      <c r="H125" s="18">
        <f t="shared" si="2"/>
        <v>0</v>
      </c>
    </row>
    <row r="126" spans="1:8" ht="15.75" customHeight="1" x14ac:dyDescent="0.25">
      <c r="A126" s="16">
        <v>98</v>
      </c>
      <c r="B126" s="16" t="s">
        <v>133</v>
      </c>
      <c r="C126" s="16">
        <v>4</v>
      </c>
      <c r="D126" s="17"/>
      <c r="E126" s="17"/>
      <c r="F126" s="18">
        <f t="shared" si="0"/>
        <v>0</v>
      </c>
      <c r="G126" s="18">
        <f t="shared" si="1"/>
        <v>0</v>
      </c>
      <c r="H126" s="18">
        <f t="shared" si="2"/>
        <v>0</v>
      </c>
    </row>
    <row r="127" spans="1:8" ht="15.75" customHeight="1" x14ac:dyDescent="0.25">
      <c r="A127" s="16">
        <v>99</v>
      </c>
      <c r="B127" s="16" t="s">
        <v>134</v>
      </c>
      <c r="C127" s="16">
        <v>5</v>
      </c>
      <c r="D127" s="17"/>
      <c r="E127" s="17"/>
      <c r="F127" s="18">
        <f t="shared" si="0"/>
        <v>0</v>
      </c>
      <c r="G127" s="18">
        <f t="shared" si="1"/>
        <v>0</v>
      </c>
      <c r="H127" s="18">
        <f t="shared" si="2"/>
        <v>0</v>
      </c>
    </row>
    <row r="128" spans="1:8" ht="15.75" customHeight="1" x14ac:dyDescent="0.25">
      <c r="A128" s="16">
        <v>100</v>
      </c>
      <c r="B128" s="16" t="s">
        <v>135</v>
      </c>
      <c r="C128" s="16">
        <v>10</v>
      </c>
      <c r="D128" s="17"/>
      <c r="E128" s="17"/>
      <c r="F128" s="18">
        <f t="shared" si="0"/>
        <v>0</v>
      </c>
      <c r="G128" s="18">
        <f t="shared" si="1"/>
        <v>0</v>
      </c>
      <c r="H128" s="18">
        <f t="shared" si="2"/>
        <v>0</v>
      </c>
    </row>
    <row r="129" spans="1:8" ht="15.75" customHeight="1" x14ac:dyDescent="0.25">
      <c r="A129" s="22" t="s">
        <v>136</v>
      </c>
      <c r="B129" s="13"/>
      <c r="C129" s="13"/>
      <c r="D129" s="17"/>
      <c r="E129" s="16"/>
      <c r="F129" s="18">
        <f t="shared" si="0"/>
        <v>0</v>
      </c>
      <c r="G129" s="18">
        <f t="shared" si="1"/>
        <v>0</v>
      </c>
      <c r="H129" s="18">
        <f t="shared" si="2"/>
        <v>0</v>
      </c>
    </row>
    <row r="130" spans="1:8" ht="15.75" customHeight="1" x14ac:dyDescent="0.25">
      <c r="A130" s="16">
        <v>101</v>
      </c>
      <c r="B130" s="16" t="s">
        <v>137</v>
      </c>
      <c r="C130" s="16">
        <v>10</v>
      </c>
      <c r="D130" s="17"/>
      <c r="E130" s="17"/>
      <c r="F130" s="18">
        <f t="shared" si="0"/>
        <v>0</v>
      </c>
      <c r="G130" s="18">
        <f t="shared" si="1"/>
        <v>0</v>
      </c>
      <c r="H130" s="18">
        <f t="shared" si="2"/>
        <v>0</v>
      </c>
    </row>
    <row r="131" spans="1:8" ht="15.75" customHeight="1" x14ac:dyDescent="0.25">
      <c r="A131" s="16">
        <v>102</v>
      </c>
      <c r="B131" s="16" t="s">
        <v>138</v>
      </c>
      <c r="C131" s="16">
        <v>20</v>
      </c>
      <c r="D131" s="17"/>
      <c r="E131" s="17"/>
      <c r="F131" s="18">
        <f t="shared" si="0"/>
        <v>0</v>
      </c>
      <c r="G131" s="18">
        <f t="shared" si="1"/>
        <v>0</v>
      </c>
      <c r="H131" s="18">
        <f t="shared" si="2"/>
        <v>0</v>
      </c>
    </row>
    <row r="132" spans="1:8" ht="15.75" customHeight="1" x14ac:dyDescent="0.25">
      <c r="A132" s="16">
        <v>103</v>
      </c>
      <c r="B132" s="16" t="s">
        <v>139</v>
      </c>
      <c r="C132" s="16">
        <v>10</v>
      </c>
      <c r="D132" s="17"/>
      <c r="E132" s="17"/>
      <c r="F132" s="18">
        <f t="shared" si="0"/>
        <v>0</v>
      </c>
      <c r="G132" s="18">
        <f t="shared" si="1"/>
        <v>0</v>
      </c>
      <c r="H132" s="18">
        <f t="shared" si="2"/>
        <v>0</v>
      </c>
    </row>
    <row r="133" spans="1:8" ht="15.75" customHeight="1" x14ac:dyDescent="0.25">
      <c r="A133" s="22" t="s">
        <v>140</v>
      </c>
      <c r="B133" s="13"/>
      <c r="C133" s="13"/>
      <c r="D133" s="17"/>
      <c r="E133" s="17"/>
      <c r="F133" s="18">
        <f t="shared" si="0"/>
        <v>0</v>
      </c>
      <c r="G133" s="18">
        <f t="shared" si="1"/>
        <v>0</v>
      </c>
      <c r="H133" s="18">
        <f t="shared" si="2"/>
        <v>0</v>
      </c>
    </row>
    <row r="134" spans="1:8" ht="15" customHeight="1" x14ac:dyDescent="0.25">
      <c r="A134" s="16">
        <v>104</v>
      </c>
      <c r="B134" s="16" t="s">
        <v>141</v>
      </c>
      <c r="C134" s="16">
        <v>5</v>
      </c>
      <c r="D134" s="17"/>
      <c r="E134" s="17"/>
      <c r="F134" s="18">
        <f t="shared" si="0"/>
        <v>0</v>
      </c>
      <c r="G134" s="18">
        <f t="shared" si="1"/>
        <v>0</v>
      </c>
      <c r="H134" s="18">
        <f t="shared" si="2"/>
        <v>0</v>
      </c>
    </row>
    <row r="135" spans="1:8" ht="15" customHeight="1" x14ac:dyDescent="0.25">
      <c r="A135" s="16">
        <v>105</v>
      </c>
      <c r="B135" s="16" t="s">
        <v>142</v>
      </c>
      <c r="C135" s="16">
        <v>5</v>
      </c>
      <c r="D135" s="17"/>
      <c r="E135" s="17"/>
      <c r="F135" s="18">
        <f t="shared" si="0"/>
        <v>0</v>
      </c>
      <c r="G135" s="18">
        <f t="shared" si="1"/>
        <v>0</v>
      </c>
      <c r="H135" s="18">
        <f t="shared" si="2"/>
        <v>0</v>
      </c>
    </row>
    <row r="136" spans="1:8" ht="15" customHeight="1" x14ac:dyDescent="0.25">
      <c r="A136" s="23">
        <v>106</v>
      </c>
      <c r="B136" s="23" t="s">
        <v>143</v>
      </c>
      <c r="C136" s="23">
        <v>5</v>
      </c>
      <c r="D136" s="17"/>
      <c r="E136" s="17"/>
      <c r="F136" s="18">
        <f t="shared" si="0"/>
        <v>0</v>
      </c>
      <c r="G136" s="18">
        <f t="shared" si="1"/>
        <v>0</v>
      </c>
      <c r="H136" s="18">
        <f t="shared" si="2"/>
        <v>0</v>
      </c>
    </row>
    <row r="137" spans="1:8" ht="15" customHeight="1" x14ac:dyDescent="0.25">
      <c r="A137" s="23">
        <v>107</v>
      </c>
      <c r="B137" s="23" t="s">
        <v>144</v>
      </c>
      <c r="C137" s="23">
        <v>10</v>
      </c>
      <c r="D137" s="17"/>
      <c r="E137" s="17"/>
      <c r="F137" s="18">
        <f t="shared" si="0"/>
        <v>0</v>
      </c>
      <c r="G137" s="18">
        <f t="shared" si="1"/>
        <v>0</v>
      </c>
      <c r="H137" s="18">
        <f t="shared" si="2"/>
        <v>0</v>
      </c>
    </row>
    <row r="138" spans="1:8" ht="15" customHeight="1" x14ac:dyDescent="0.25">
      <c r="A138" s="23">
        <v>108</v>
      </c>
      <c r="B138" s="23" t="s">
        <v>145</v>
      </c>
      <c r="C138" s="23">
        <v>10</v>
      </c>
      <c r="D138" s="17"/>
      <c r="E138" s="17"/>
      <c r="F138" s="18">
        <f t="shared" si="0"/>
        <v>0</v>
      </c>
      <c r="G138" s="18">
        <f t="shared" si="1"/>
        <v>0</v>
      </c>
      <c r="H138" s="18">
        <f t="shared" si="2"/>
        <v>0</v>
      </c>
    </row>
    <row r="139" spans="1:8" ht="25.5" customHeight="1" x14ac:dyDescent="0.25">
      <c r="A139" s="22" t="s">
        <v>146</v>
      </c>
      <c r="B139" s="13"/>
      <c r="C139" s="13"/>
      <c r="D139" s="17"/>
      <c r="E139" s="17"/>
      <c r="F139" s="18">
        <f t="shared" si="0"/>
        <v>0</v>
      </c>
      <c r="G139" s="18">
        <f t="shared" si="1"/>
        <v>0</v>
      </c>
      <c r="H139" s="18">
        <f t="shared" si="2"/>
        <v>0</v>
      </c>
    </row>
    <row r="140" spans="1:8" ht="15" customHeight="1" x14ac:dyDescent="0.25">
      <c r="A140" s="23">
        <v>109</v>
      </c>
      <c r="B140" s="23" t="s">
        <v>147</v>
      </c>
      <c r="C140" s="23">
        <v>15</v>
      </c>
      <c r="D140" s="17"/>
      <c r="E140" s="17"/>
      <c r="F140" s="18">
        <f t="shared" si="0"/>
        <v>0</v>
      </c>
      <c r="G140" s="18">
        <f t="shared" si="1"/>
        <v>0</v>
      </c>
      <c r="H140" s="18">
        <f t="shared" si="2"/>
        <v>0</v>
      </c>
    </row>
    <row r="141" spans="1:8" ht="15" customHeight="1" x14ac:dyDescent="0.25">
      <c r="A141" s="23">
        <v>110</v>
      </c>
      <c r="B141" s="23" t="s">
        <v>148</v>
      </c>
      <c r="C141" s="23">
        <v>5</v>
      </c>
      <c r="D141" s="17"/>
      <c r="E141" s="17"/>
      <c r="F141" s="18">
        <f t="shared" si="0"/>
        <v>0</v>
      </c>
      <c r="G141" s="18">
        <f t="shared" si="1"/>
        <v>0</v>
      </c>
      <c r="H141" s="18">
        <f t="shared" si="2"/>
        <v>0</v>
      </c>
    </row>
    <row r="142" spans="1:8" ht="15" customHeight="1" x14ac:dyDescent="0.25">
      <c r="A142" s="22" t="s">
        <v>149</v>
      </c>
      <c r="B142" s="13"/>
      <c r="C142" s="13"/>
      <c r="D142" s="17"/>
      <c r="E142" s="17"/>
      <c r="F142" s="18">
        <f t="shared" si="0"/>
        <v>0</v>
      </c>
      <c r="G142" s="18">
        <f t="shared" si="1"/>
        <v>0</v>
      </c>
      <c r="H142" s="18">
        <f t="shared" si="2"/>
        <v>0</v>
      </c>
    </row>
    <row r="143" spans="1:8" ht="15" customHeight="1" x14ac:dyDescent="0.25">
      <c r="A143" s="23">
        <v>111</v>
      </c>
      <c r="B143" s="23" t="s">
        <v>150</v>
      </c>
      <c r="C143" s="23">
        <v>10</v>
      </c>
      <c r="D143" s="17"/>
      <c r="E143" s="17"/>
      <c r="F143" s="18">
        <f t="shared" si="0"/>
        <v>0</v>
      </c>
      <c r="G143" s="18">
        <f t="shared" si="1"/>
        <v>0</v>
      </c>
      <c r="H143" s="18">
        <f t="shared" si="2"/>
        <v>0</v>
      </c>
    </row>
    <row r="144" spans="1:8" ht="15" customHeight="1" x14ac:dyDescent="0.25">
      <c r="A144" s="23">
        <v>112</v>
      </c>
      <c r="B144" s="23" t="s">
        <v>151</v>
      </c>
      <c r="C144" s="23">
        <v>10</v>
      </c>
      <c r="D144" s="17"/>
      <c r="E144" s="17"/>
      <c r="F144" s="18">
        <f t="shared" si="0"/>
        <v>0</v>
      </c>
      <c r="G144" s="18">
        <f t="shared" si="1"/>
        <v>0</v>
      </c>
      <c r="H144" s="18">
        <f t="shared" si="2"/>
        <v>0</v>
      </c>
    </row>
    <row r="145" spans="1:8" ht="15" customHeight="1" x14ac:dyDescent="0.25">
      <c r="A145" s="23">
        <v>113</v>
      </c>
      <c r="B145" s="23" t="s">
        <v>152</v>
      </c>
      <c r="C145" s="23">
        <v>5</v>
      </c>
      <c r="D145" s="17"/>
      <c r="E145" s="17"/>
      <c r="F145" s="18">
        <f t="shared" si="0"/>
        <v>0</v>
      </c>
      <c r="G145" s="18">
        <f t="shared" si="1"/>
        <v>0</v>
      </c>
      <c r="H145" s="18">
        <f t="shared" si="2"/>
        <v>0</v>
      </c>
    </row>
    <row r="146" spans="1:8" ht="15" customHeight="1" x14ac:dyDescent="0.25">
      <c r="A146" s="23">
        <v>114</v>
      </c>
      <c r="B146" s="23" t="s">
        <v>153</v>
      </c>
      <c r="C146" s="23">
        <v>10</v>
      </c>
      <c r="D146" s="17"/>
      <c r="E146" s="17"/>
      <c r="F146" s="18">
        <f t="shared" si="0"/>
        <v>0</v>
      </c>
      <c r="G146" s="18">
        <f t="shared" si="1"/>
        <v>0</v>
      </c>
      <c r="H146" s="18">
        <f t="shared" si="2"/>
        <v>0</v>
      </c>
    </row>
    <row r="147" spans="1:8" ht="15" customHeight="1" x14ac:dyDescent="0.25">
      <c r="A147" s="23">
        <v>115</v>
      </c>
      <c r="B147" s="23" t="s">
        <v>154</v>
      </c>
      <c r="C147" s="23">
        <v>10</v>
      </c>
      <c r="D147" s="17"/>
      <c r="E147" s="17"/>
      <c r="F147" s="18">
        <f t="shared" si="0"/>
        <v>0</v>
      </c>
      <c r="G147" s="18">
        <f t="shared" si="1"/>
        <v>0</v>
      </c>
      <c r="H147" s="18">
        <f t="shared" si="2"/>
        <v>0</v>
      </c>
    </row>
    <row r="148" spans="1:8" ht="15" customHeight="1" x14ac:dyDescent="0.25">
      <c r="A148" s="22" t="s">
        <v>155</v>
      </c>
      <c r="B148" s="13"/>
      <c r="C148" s="13"/>
      <c r="D148" s="17"/>
      <c r="E148" s="17"/>
      <c r="F148" s="18"/>
      <c r="G148" s="18"/>
      <c r="H148" s="18"/>
    </row>
    <row r="149" spans="1:8" ht="15" customHeight="1" x14ac:dyDescent="0.25">
      <c r="A149" s="23">
        <v>116</v>
      </c>
      <c r="B149" s="23" t="s">
        <v>156</v>
      </c>
      <c r="C149" s="23">
        <v>10</v>
      </c>
      <c r="D149" s="17"/>
      <c r="E149" s="17"/>
      <c r="F149" s="18">
        <f t="shared" ref="F149:F155" si="3">ROUND(D149*(1+E149/100),2)</f>
        <v>0</v>
      </c>
      <c r="G149" s="18">
        <f t="shared" ref="G149:G155" si="4">D149*C149</f>
        <v>0</v>
      </c>
      <c r="H149" s="18">
        <f t="shared" ref="H149:H155" si="5">C149*F149</f>
        <v>0</v>
      </c>
    </row>
    <row r="150" spans="1:8" ht="15" customHeight="1" x14ac:dyDescent="0.25">
      <c r="A150" s="23">
        <v>117</v>
      </c>
      <c r="B150" s="23" t="s">
        <v>157</v>
      </c>
      <c r="C150" s="23">
        <v>10</v>
      </c>
      <c r="D150" s="17"/>
      <c r="E150" s="17"/>
      <c r="F150" s="18">
        <f t="shared" si="3"/>
        <v>0</v>
      </c>
      <c r="G150" s="18">
        <f t="shared" si="4"/>
        <v>0</v>
      </c>
      <c r="H150" s="18">
        <f t="shared" si="5"/>
        <v>0</v>
      </c>
    </row>
    <row r="151" spans="1:8" ht="15" customHeight="1" x14ac:dyDescent="0.25">
      <c r="A151" s="23">
        <v>118</v>
      </c>
      <c r="B151" s="23" t="s">
        <v>158</v>
      </c>
      <c r="C151" s="23">
        <v>10</v>
      </c>
      <c r="D151" s="17"/>
      <c r="E151" s="17"/>
      <c r="F151" s="18">
        <f t="shared" si="3"/>
        <v>0</v>
      </c>
      <c r="G151" s="18">
        <f t="shared" si="4"/>
        <v>0</v>
      </c>
      <c r="H151" s="18">
        <f t="shared" si="5"/>
        <v>0</v>
      </c>
    </row>
    <row r="152" spans="1:8" ht="15" customHeight="1" x14ac:dyDescent="0.25">
      <c r="A152" s="23">
        <v>119</v>
      </c>
      <c r="B152" s="23" t="s">
        <v>159</v>
      </c>
      <c r="C152" s="23">
        <v>10</v>
      </c>
      <c r="D152" s="17"/>
      <c r="E152" s="17"/>
      <c r="F152" s="18">
        <f t="shared" si="3"/>
        <v>0</v>
      </c>
      <c r="G152" s="18">
        <f t="shared" si="4"/>
        <v>0</v>
      </c>
      <c r="H152" s="18">
        <f t="shared" si="5"/>
        <v>0</v>
      </c>
    </row>
    <row r="153" spans="1:8" ht="15" customHeight="1" x14ac:dyDescent="0.25">
      <c r="A153" s="23">
        <v>120</v>
      </c>
      <c r="B153" s="23" t="s">
        <v>160</v>
      </c>
      <c r="C153" s="23">
        <v>10</v>
      </c>
      <c r="D153" s="17"/>
      <c r="E153" s="17"/>
      <c r="F153" s="18">
        <f t="shared" si="3"/>
        <v>0</v>
      </c>
      <c r="G153" s="18">
        <f t="shared" si="4"/>
        <v>0</v>
      </c>
      <c r="H153" s="18">
        <f t="shared" si="5"/>
        <v>0</v>
      </c>
    </row>
    <row r="154" spans="1:8" ht="15" customHeight="1" x14ac:dyDescent="0.25">
      <c r="A154" s="23">
        <v>121</v>
      </c>
      <c r="B154" s="23" t="s">
        <v>161</v>
      </c>
      <c r="C154" s="23">
        <v>10</v>
      </c>
      <c r="D154" s="17"/>
      <c r="E154" s="17"/>
      <c r="F154" s="18">
        <f t="shared" si="3"/>
        <v>0</v>
      </c>
      <c r="G154" s="18">
        <f t="shared" si="4"/>
        <v>0</v>
      </c>
      <c r="H154" s="18">
        <f t="shared" si="5"/>
        <v>0</v>
      </c>
    </row>
    <row r="155" spans="1:8" ht="15" customHeight="1" x14ac:dyDescent="0.25">
      <c r="A155" s="23">
        <v>122</v>
      </c>
      <c r="B155" s="23" t="s">
        <v>162</v>
      </c>
      <c r="C155" s="23">
        <v>10</v>
      </c>
      <c r="D155" s="17"/>
      <c r="E155" s="17"/>
      <c r="F155" s="18">
        <f t="shared" si="3"/>
        <v>0</v>
      </c>
      <c r="G155" s="18">
        <f t="shared" si="4"/>
        <v>0</v>
      </c>
      <c r="H155" s="18">
        <f t="shared" si="5"/>
        <v>0</v>
      </c>
    </row>
    <row r="156" spans="1:8" ht="25.5" customHeight="1" x14ac:dyDescent="0.25">
      <c r="A156" s="22" t="s">
        <v>163</v>
      </c>
      <c r="B156" s="13"/>
      <c r="C156" s="13"/>
      <c r="D156" s="17"/>
      <c r="E156" s="17"/>
      <c r="F156" s="18"/>
      <c r="G156" s="18"/>
      <c r="H156" s="18"/>
    </row>
    <row r="157" spans="1:8" ht="15" customHeight="1" x14ac:dyDescent="0.25">
      <c r="A157" s="23">
        <v>123</v>
      </c>
      <c r="B157" s="23" t="s">
        <v>164</v>
      </c>
      <c r="C157" s="23">
        <v>6</v>
      </c>
      <c r="D157" s="17"/>
      <c r="E157" s="17"/>
      <c r="F157" s="18">
        <f t="shared" ref="F157:F162" si="6">ROUND(D157*(1+E157/100),2)</f>
        <v>0</v>
      </c>
      <c r="G157" s="18">
        <f t="shared" ref="G157:G162" si="7">D157*C157</f>
        <v>0</v>
      </c>
      <c r="H157" s="18">
        <f t="shared" ref="H157:H162" si="8">C157*F157</f>
        <v>0</v>
      </c>
    </row>
    <row r="158" spans="1:8" ht="15" customHeight="1" x14ac:dyDescent="0.25">
      <c r="A158" s="23">
        <v>124</v>
      </c>
      <c r="B158" s="23" t="s">
        <v>165</v>
      </c>
      <c r="C158" s="23">
        <v>6</v>
      </c>
      <c r="D158" s="17"/>
      <c r="E158" s="17"/>
      <c r="F158" s="18">
        <f t="shared" si="6"/>
        <v>0</v>
      </c>
      <c r="G158" s="18">
        <f t="shared" si="7"/>
        <v>0</v>
      </c>
      <c r="H158" s="18">
        <f t="shared" si="8"/>
        <v>0</v>
      </c>
    </row>
    <row r="159" spans="1:8" ht="15" customHeight="1" x14ac:dyDescent="0.25">
      <c r="A159" s="23">
        <v>125</v>
      </c>
      <c r="B159" s="23" t="s">
        <v>166</v>
      </c>
      <c r="C159" s="23">
        <v>6</v>
      </c>
      <c r="D159" s="17"/>
      <c r="E159" s="17"/>
      <c r="F159" s="18">
        <f t="shared" si="6"/>
        <v>0</v>
      </c>
      <c r="G159" s="18">
        <f t="shared" si="7"/>
        <v>0</v>
      </c>
      <c r="H159" s="18">
        <f t="shared" si="8"/>
        <v>0</v>
      </c>
    </row>
    <row r="160" spans="1:8" ht="15" customHeight="1" x14ac:dyDescent="0.25">
      <c r="A160" s="23">
        <v>126</v>
      </c>
      <c r="B160" s="23" t="s">
        <v>167</v>
      </c>
      <c r="C160" s="23">
        <v>6</v>
      </c>
      <c r="D160" s="17"/>
      <c r="E160" s="17"/>
      <c r="F160" s="18">
        <f t="shared" si="6"/>
        <v>0</v>
      </c>
      <c r="G160" s="18">
        <f t="shared" si="7"/>
        <v>0</v>
      </c>
      <c r="H160" s="18">
        <f t="shared" si="8"/>
        <v>0</v>
      </c>
    </row>
    <row r="161" spans="1:8" ht="15" customHeight="1" x14ac:dyDescent="0.25">
      <c r="A161" s="23">
        <v>127</v>
      </c>
      <c r="B161" s="23" t="s">
        <v>168</v>
      </c>
      <c r="C161" s="23">
        <v>10</v>
      </c>
      <c r="D161" s="17"/>
      <c r="E161" s="17"/>
      <c r="F161" s="18">
        <f t="shared" si="6"/>
        <v>0</v>
      </c>
      <c r="G161" s="18">
        <f t="shared" si="7"/>
        <v>0</v>
      </c>
      <c r="H161" s="18">
        <f t="shared" si="8"/>
        <v>0</v>
      </c>
    </row>
    <row r="162" spans="1:8" ht="15" customHeight="1" x14ac:dyDescent="0.25">
      <c r="A162" s="23">
        <v>128</v>
      </c>
      <c r="B162" s="23" t="s">
        <v>169</v>
      </c>
      <c r="C162" s="23">
        <v>10</v>
      </c>
      <c r="D162" s="17"/>
      <c r="E162" s="17"/>
      <c r="F162" s="18">
        <f t="shared" si="6"/>
        <v>0</v>
      </c>
      <c r="G162" s="18">
        <f t="shared" si="7"/>
        <v>0</v>
      </c>
      <c r="H162" s="18">
        <f t="shared" si="8"/>
        <v>0</v>
      </c>
    </row>
    <row r="163" spans="1:8" ht="15" customHeight="1" x14ac:dyDescent="0.25">
      <c r="A163" s="22" t="s">
        <v>170</v>
      </c>
      <c r="B163" s="13"/>
      <c r="C163" s="13"/>
      <c r="D163" s="17"/>
      <c r="E163" s="17"/>
      <c r="F163" s="18"/>
      <c r="G163" s="18"/>
      <c r="H163" s="18"/>
    </row>
    <row r="164" spans="1:8" ht="15" customHeight="1" x14ac:dyDescent="0.25">
      <c r="A164" s="23">
        <v>129</v>
      </c>
      <c r="B164" s="23" t="s">
        <v>171</v>
      </c>
      <c r="C164" s="23">
        <v>10</v>
      </c>
      <c r="D164" s="17"/>
      <c r="E164" s="17"/>
      <c r="F164" s="18">
        <f t="shared" ref="F164:F168" si="9">ROUND(D164*(1+E164/100),2)</f>
        <v>0</v>
      </c>
      <c r="G164" s="18">
        <f t="shared" ref="G164:G168" si="10">D164*C164</f>
        <v>0</v>
      </c>
      <c r="H164" s="18">
        <f t="shared" ref="H164:H168" si="11">C164*F164</f>
        <v>0</v>
      </c>
    </row>
    <row r="165" spans="1:8" ht="15" customHeight="1" x14ac:dyDescent="0.25">
      <c r="A165" s="23">
        <v>130</v>
      </c>
      <c r="B165" s="23" t="s">
        <v>172</v>
      </c>
      <c r="C165" s="23">
        <v>2</v>
      </c>
      <c r="D165" s="17"/>
      <c r="E165" s="17"/>
      <c r="F165" s="18">
        <f t="shared" si="9"/>
        <v>0</v>
      </c>
      <c r="G165" s="18">
        <f t="shared" si="10"/>
        <v>0</v>
      </c>
      <c r="H165" s="18">
        <f t="shared" si="11"/>
        <v>0</v>
      </c>
    </row>
    <row r="166" spans="1:8" ht="15" customHeight="1" x14ac:dyDescent="0.25">
      <c r="A166" s="23">
        <v>131</v>
      </c>
      <c r="B166" s="23" t="s">
        <v>173</v>
      </c>
      <c r="C166" s="23">
        <v>3</v>
      </c>
      <c r="D166" s="17"/>
      <c r="E166" s="17"/>
      <c r="F166" s="18">
        <f t="shared" si="9"/>
        <v>0</v>
      </c>
      <c r="G166" s="18">
        <f t="shared" si="10"/>
        <v>0</v>
      </c>
      <c r="H166" s="18">
        <f t="shared" si="11"/>
        <v>0</v>
      </c>
    </row>
    <row r="167" spans="1:8" ht="15" customHeight="1" x14ac:dyDescent="0.25">
      <c r="A167" s="23">
        <v>132</v>
      </c>
      <c r="B167" s="23" t="s">
        <v>174</v>
      </c>
      <c r="C167" s="23">
        <v>8</v>
      </c>
      <c r="D167" s="17"/>
      <c r="E167" s="17"/>
      <c r="F167" s="18">
        <f t="shared" si="9"/>
        <v>0</v>
      </c>
      <c r="G167" s="18">
        <f t="shared" si="10"/>
        <v>0</v>
      </c>
      <c r="H167" s="18">
        <f t="shared" si="11"/>
        <v>0</v>
      </c>
    </row>
    <row r="168" spans="1:8" ht="15" customHeight="1" x14ac:dyDescent="0.25">
      <c r="A168" s="23">
        <v>133</v>
      </c>
      <c r="B168" s="23" t="s">
        <v>175</v>
      </c>
      <c r="C168" s="23">
        <v>2</v>
      </c>
      <c r="D168" s="17"/>
      <c r="E168" s="17"/>
      <c r="F168" s="18">
        <f t="shared" si="9"/>
        <v>0</v>
      </c>
      <c r="G168" s="18">
        <f t="shared" si="10"/>
        <v>0</v>
      </c>
      <c r="H168" s="18">
        <f t="shared" si="11"/>
        <v>0</v>
      </c>
    </row>
    <row r="169" spans="1:8" ht="15" customHeight="1" x14ac:dyDescent="0.25">
      <c r="A169" s="22" t="s">
        <v>176</v>
      </c>
      <c r="B169" s="13"/>
      <c r="C169" s="13"/>
      <c r="D169" s="17"/>
      <c r="E169" s="17"/>
      <c r="F169" s="17"/>
      <c r="G169" s="18"/>
      <c r="H169" s="18"/>
    </row>
    <row r="170" spans="1:8" ht="15" customHeight="1" x14ac:dyDescent="0.25">
      <c r="A170" s="23">
        <v>134</v>
      </c>
      <c r="B170" s="24" t="s">
        <v>177</v>
      </c>
      <c r="C170" s="23">
        <v>2</v>
      </c>
      <c r="D170" s="17"/>
      <c r="E170" s="17"/>
      <c r="F170" s="18">
        <f t="shared" ref="F170:F173" si="12">ROUND(D170*(1+E170/100),2)</f>
        <v>0</v>
      </c>
      <c r="G170" s="18">
        <f t="shared" ref="G170:G173" si="13">D170*C170</f>
        <v>0</v>
      </c>
      <c r="H170" s="18">
        <f t="shared" ref="H170:H173" si="14">C170*F170</f>
        <v>0</v>
      </c>
    </row>
    <row r="171" spans="1:8" ht="15" customHeight="1" x14ac:dyDescent="0.25">
      <c r="A171" s="23">
        <v>135</v>
      </c>
      <c r="B171" s="24" t="s">
        <v>178</v>
      </c>
      <c r="C171" s="23">
        <v>2</v>
      </c>
      <c r="D171" s="17"/>
      <c r="E171" s="17"/>
      <c r="F171" s="18">
        <f t="shared" si="12"/>
        <v>0</v>
      </c>
      <c r="G171" s="18">
        <f t="shared" si="13"/>
        <v>0</v>
      </c>
      <c r="H171" s="18">
        <f t="shared" si="14"/>
        <v>0</v>
      </c>
    </row>
    <row r="172" spans="1:8" ht="15" customHeight="1" x14ac:dyDescent="0.25">
      <c r="A172" s="23">
        <v>136</v>
      </c>
      <c r="B172" s="24" t="s">
        <v>179</v>
      </c>
      <c r="C172" s="23">
        <v>2</v>
      </c>
      <c r="D172" s="17"/>
      <c r="E172" s="17"/>
      <c r="F172" s="18">
        <f t="shared" si="12"/>
        <v>0</v>
      </c>
      <c r="G172" s="18">
        <f t="shared" si="13"/>
        <v>0</v>
      </c>
      <c r="H172" s="18">
        <f t="shared" si="14"/>
        <v>0</v>
      </c>
    </row>
    <row r="173" spans="1:8" ht="27.75" customHeight="1" x14ac:dyDescent="0.25">
      <c r="A173" s="23">
        <v>137</v>
      </c>
      <c r="B173" s="25" t="s">
        <v>180</v>
      </c>
      <c r="C173" s="23">
        <v>2</v>
      </c>
      <c r="D173" s="17"/>
      <c r="E173" s="17"/>
      <c r="F173" s="18">
        <f t="shared" si="12"/>
        <v>0</v>
      </c>
      <c r="G173" s="18">
        <f t="shared" si="13"/>
        <v>0</v>
      </c>
      <c r="H173" s="18">
        <f t="shared" si="14"/>
        <v>0</v>
      </c>
    </row>
  </sheetData>
  <mergeCells count="32">
    <mergeCell ref="B1:H1"/>
    <mergeCell ref="A2:H2"/>
    <mergeCell ref="C7:G7"/>
    <mergeCell ref="A8:B8"/>
    <mergeCell ref="C8:G8"/>
    <mergeCell ref="A11:B11"/>
    <mergeCell ref="C11:G11"/>
    <mergeCell ref="A12:C12"/>
    <mergeCell ref="A17:C17"/>
    <mergeCell ref="A19:C19"/>
    <mergeCell ref="A21:C21"/>
    <mergeCell ref="A47:C47"/>
    <mergeCell ref="A53:C53"/>
    <mergeCell ref="A71:C71"/>
    <mergeCell ref="A76:C76"/>
    <mergeCell ref="A79:C79"/>
    <mergeCell ref="A82:C82"/>
    <mergeCell ref="A85:C85"/>
    <mergeCell ref="A89:C89"/>
    <mergeCell ref="A103:C103"/>
    <mergeCell ref="A108:C108"/>
    <mergeCell ref="A148:C148"/>
    <mergeCell ref="A156:C156"/>
    <mergeCell ref="A163:C163"/>
    <mergeCell ref="A169:C169"/>
    <mergeCell ref="A113:C113"/>
    <mergeCell ref="A120:C120"/>
    <mergeCell ref="A123:C123"/>
    <mergeCell ref="A129:C129"/>
    <mergeCell ref="A133:C133"/>
    <mergeCell ref="A139:C139"/>
    <mergeCell ref="A142:C142"/>
  </mergeCells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wwasil</dc:creator>
  <cp:lastModifiedBy>Aneta Nowakowska</cp:lastModifiedBy>
  <cp:lastPrinted>2022-11-24T10:32:32Z</cp:lastPrinted>
  <dcterms:created xsi:type="dcterms:W3CDTF">2021-10-04T13:17:00Z</dcterms:created>
  <dcterms:modified xsi:type="dcterms:W3CDTF">2022-11-24T10:40:29Z</dcterms:modified>
</cp:coreProperties>
</file>