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ECD24FD-3E25-4EA1-8F8A-79759E248511}" xr6:coauthVersionLast="47" xr6:coauthVersionMax="47" xr10:uidLastSave="{00000000-0000-0000-0000-000000000000}"/>
  <workbookProtection workbookAlgorithmName="SHA-512" workbookHashValue="bs+VsiX3JVnf6IrxqIM1BX9TLE0FLQKAhD5yMNe4GpZNDxrChuIsoTjQ798/s4GOQjCNEmQKs5KCuEo5e90Pig==" workbookSaltValue="HFGPrMKOz5UoGti4i/4omA==" workbookSpinCount="100000" lockStructure="1"/>
  <bookViews>
    <workbookView xWindow="-120" yWindow="-120" windowWidth="29040" windowHeight="15720" xr2:uid="{00000000-000D-0000-FFFF-FFFF00000000}"/>
  </bookViews>
  <sheets>
    <sheet name="Zamówienie - meble" sheetId="1" r:id="rId1"/>
    <sheet name="artykuły" sheetId="3" r:id="rId2"/>
  </sheets>
  <definedNames>
    <definedName name="_xlnm.Print_Area" localSheetId="0">'Zamówienie - meble'!$A$1:$G$32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E18" i="1"/>
  <c r="G18" i="1" s="1"/>
  <c r="B19" i="1"/>
  <c r="E19" i="1"/>
  <c r="G19" i="1" s="1"/>
  <c r="B20" i="1"/>
  <c r="E20" i="1"/>
  <c r="G20" i="1" s="1"/>
  <c r="B21" i="1"/>
  <c r="E21" i="1"/>
  <c r="G21" i="1" s="1"/>
  <c r="B22" i="1"/>
  <c r="E22" i="1"/>
  <c r="G22" i="1" s="1"/>
  <c r="B23" i="1"/>
  <c r="E23" i="1"/>
  <c r="G23" i="1" s="1"/>
  <c r="B24" i="1"/>
  <c r="E24" i="1"/>
  <c r="G24" i="1" s="1"/>
  <c r="B25" i="1"/>
  <c r="E25" i="1"/>
  <c r="G25" i="1" s="1"/>
  <c r="B26" i="1"/>
  <c r="E26" i="1"/>
  <c r="G26" i="1" s="1"/>
  <c r="B27" i="1"/>
  <c r="E27" i="1"/>
  <c r="G27" i="1" s="1"/>
  <c r="B28" i="1"/>
  <c r="E28" i="1"/>
  <c r="G28" i="1" s="1"/>
  <c r="F1" i="1" l="1"/>
  <c r="F29" i="1" l="1"/>
</calcChain>
</file>

<file path=xl/sharedStrings.xml><?xml version="1.0" encoding="utf-8"?>
<sst xmlns="http://schemas.openxmlformats.org/spreadsheetml/2006/main" count="62" uniqueCount="56">
  <si>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</si>
  <si>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</si>
  <si>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</si>
  <si>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</si>
  <si>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</si>
  <si>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</si>
  <si>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</si>
  <si>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</si>
  <si>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</si>
  <si>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</si>
  <si>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</si>
  <si>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>Osłona do biurka 120</t>
  </si>
  <si>
    <t>Szafa biurowa częściowo zamknięta 80/43/111</t>
  </si>
  <si>
    <t>Szafa niska 80/43/75</t>
  </si>
  <si>
    <t>Szafa niska 60/43/75</t>
  </si>
  <si>
    <t>Fotel pracowniczy obrotowy, Profim, Raya SL P54pu</t>
  </si>
  <si>
    <t>Fotel konferencyjny, gabinetowy Profim model ACOS V30</t>
  </si>
  <si>
    <t>Stół konferencyjny z mediaportem 240x160x75 cm</t>
  </si>
  <si>
    <t>Stół konferencyjny z mediaportem 400x160x75 cm</t>
  </si>
  <si>
    <t>Wieszak ubraniowy flook</t>
  </si>
  <si>
    <t>Stolik studencki 80/60/75</t>
  </si>
  <si>
    <t xml:space="preserve">Akceptacja Kanclerza / Dziekana Wydziału </t>
  </si>
  <si>
    <t>Osłona do biurka 140</t>
  </si>
  <si>
    <t>Osłona do biurka 160</t>
  </si>
  <si>
    <t>Osłona do biurka 180</t>
  </si>
  <si>
    <t>Cena jednostkowa
netto</t>
  </si>
  <si>
    <t>Suma netto</t>
  </si>
  <si>
    <t>Biurko pracownicze na nodze T - 140/70/H75</t>
  </si>
  <si>
    <t>Biurko pracownicze na nodze T - 160/70/H75</t>
  </si>
  <si>
    <t>Biurko pracownicze na nodze T - 180/70/H75</t>
  </si>
  <si>
    <t>Biurko pracownicze  z przelotką – 120x80x75 cm</t>
  </si>
  <si>
    <t>Biurko pracownicze z przelotką – 140x80x75 cm</t>
  </si>
  <si>
    <t>Biurko pracownicze  z przelotką – 160x80x75 cm</t>
  </si>
  <si>
    <t>Biurko pracownicze  z przelotką – 180x80x75 cm</t>
  </si>
  <si>
    <t xml:space="preserve">Biurko regulowane elektrycznie </t>
  </si>
  <si>
    <t>Stół wysoki 180/10/105</t>
  </si>
  <si>
    <t xml:space="preserve">Stół okolicznościowy </t>
  </si>
  <si>
    <t xml:space="preserve">Stolik kawowy </t>
  </si>
  <si>
    <t>Kontener podbiurkow pracowniczy, mobilny 43/53/55</t>
  </si>
  <si>
    <t>Szafa aktowa zamknięta 80/43/200</t>
  </si>
  <si>
    <t>Szafa aktowa zamknięta 40/43/200</t>
  </si>
  <si>
    <t>Szafa biurowa częściowo zamknięta 80/43/200</t>
  </si>
  <si>
    <t>Szafa aktowo-ubraniowa - 80x43x200</t>
  </si>
  <si>
    <t>Regał aktowy otwarty 5 OH - 80x43x200</t>
  </si>
  <si>
    <t xml:space="preserve">Fotel obrotowy z zagłówkiem Profim Veris 111 SFL </t>
  </si>
  <si>
    <t>Hoker - Nowy Styl - Cafe VII Hocker</t>
  </si>
  <si>
    <t xml:space="preserve">Krzesło studenckie twarde nowy styl, iso wood cr </t>
  </si>
  <si>
    <t>Krzesło studenckie z pulitem lewe, Bejot OT220 2N</t>
  </si>
  <si>
    <t>Krzesło studenckie z pulitem prawe, Bejot OT220 2N</t>
  </si>
  <si>
    <t>Kanpa 2 osobowa z bokmi - kleiber - platinium R32</t>
  </si>
  <si>
    <t>Krzesło studenckie Bejot OT220 2N</t>
  </si>
  <si>
    <t>Kanpa 3 osobowa z bokmi - kleiber - platinium R32</t>
  </si>
  <si>
    <t xml:space="preserve">Fotel z bokami </t>
  </si>
  <si>
    <t>MEBLOWO.EU. MATEUSZ GMAJ                        ul. Polinezyjska 3 lok 24, Warszawa 02-777</t>
  </si>
  <si>
    <t xml:space="preserve">Na podstawie umowy nr. POUZ – 362/203/2024/DZP na: „sukcesywne dostawy mebli wraz z montażem  dla jednstek Uniwersytetu Warszaskiego"   </t>
  </si>
  <si>
    <t>Do uzupełnienia: kolor płyty meblowej/ umiejscowienie przelotki w biurku/symbol tapicerki/kółka w fotelach do powierzchni twardej (t) czy miękkiej (m).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</si>
</sst>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6" fillId="0" borderId="0"/>
  </cellStyleXfs>
  <cellXfs count="78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/>
    </xf>
    <xf numFmtId="0" fontId="10" fillId="0" borderId="6" xfId="0" applyFont="1" applyFill="1" applyBorder="1" applyAlignment="1">
      <alignment horizontal="center" textRotation="90" wrapText="1"/>
    </xf>
    <xf numFmtId="164" fontId="10" fillId="0" borderId="6" xfId="0" applyNumberFormat="1" applyFont="1" applyFill="1" applyBorder="1" applyAlignment="1">
      <alignment horizontal="center" textRotation="90" wrapText="1"/>
    </xf>
    <xf numFmtId="0" fontId="10" fillId="0" borderId="7" xfId="0" applyFont="1" applyFill="1" applyBorder="1" applyAlignment="1">
      <alignment horizontal="center" textRotation="90"/>
    </xf>
    <xf numFmtId="164" fontId="0" fillId="0" borderId="9" xfId="0" applyNumberForma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5" xfId="0" applyFont="1" applyFill="1" applyBorder="1" applyAlignment="1">
      <alignment horizontal="right" vertical="center"/>
    </xf>
    <xf numFmtId="0" fontId="16" fillId="0" borderId="0" xfId="1"/>
    <xf numFmtId="164" fontId="16" fillId="0" borderId="4" xfId="1" applyNumberFormat="1" applyFill="1" applyBorder="1" applyAlignment="1">
      <alignment vertical="center"/>
    </xf>
    <xf numFmtId="0" fontId="16" fillId="0" borderId="4" xfId="1" applyFill="1" applyBorder="1" applyAlignment="1">
      <alignment vertical="center" wrapText="1"/>
    </xf>
    <xf numFmtId="0" fontId="7" fillId="0" borderId="8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 wrapText="1"/>
    </xf>
    <xf numFmtId="164" fontId="7" fillId="0" borderId="4" xfId="1" applyNumberFormat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17" fillId="0" borderId="4" xfId="1" applyFont="1" applyBorder="1"/>
    <xf numFmtId="8" fontId="16" fillId="0" borderId="4" xfId="1" applyNumberFormat="1" applyFont="1" applyBorder="1"/>
    <xf numFmtId="164" fontId="16" fillId="0" borderId="4" xfId="1" applyNumberFormat="1" applyFont="1" applyBorder="1"/>
    <xf numFmtId="8" fontId="16" fillId="0" borderId="4" xfId="1" applyNumberFormat="1" applyFont="1" applyBorder="1" applyAlignment="1">
      <alignment horizontal="left" indent="5"/>
    </xf>
    <xf numFmtId="0" fontId="6" fillId="0" borderId="4" xfId="1" applyFont="1" applyFill="1" applyBorder="1" applyAlignment="1">
      <alignment vertic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4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horizontal="right"/>
    </xf>
    <xf numFmtId="0" fontId="9" fillId="0" borderId="4" xfId="1" applyFont="1" applyFill="1" applyBorder="1" applyAlignment="1"/>
    <xf numFmtId="164" fontId="10" fillId="0" borderId="4" xfId="1" applyNumberFormat="1" applyFont="1" applyFill="1" applyBorder="1" applyAlignment="1">
      <alignment horizontal="center" textRotation="90" wrapText="1"/>
    </xf>
    <xf numFmtId="0" fontId="4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17" fillId="0" borderId="4" xfId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165" fontId="12" fillId="0" borderId="0" xfId="0" applyNumberFormat="1" applyFont="1" applyAlignment="1" applyProtection="1">
      <alignment horizontal="center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2" borderId="1" xfId="0" quotePrefix="1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3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9" fillId="0" borderId="10" xfId="0" applyNumberFormat="1" applyFont="1" applyFill="1" applyBorder="1" applyAlignment="1">
      <alignment horizontal="right" vertical="center"/>
    </xf>
    <xf numFmtId="164" fontId="9" fillId="0" borderId="11" xfId="0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" fillId="0" borderId="4" xfId="1" applyFont="1" applyFill="1" applyBorder="1" applyAlignment="1">
      <alignment vertical="center" wrapText="1"/>
    </xf>
    <xf numFmtId="0" fontId="1" fillId="0" borderId="4" xfId="1" applyFont="1" applyFill="1" applyBorder="1" applyAlignment="1">
      <alignment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topLeftCell="A13" zoomScaleNormal="100" zoomScaleSheetLayoutView="100" workbookViewId="0">
      <selection activeCell="L20" sqref="L20"/>
    </sheetView>
  </sheetViews>
  <sheetFormatPr defaultRowHeight="15" x14ac:dyDescent="0.25"/>
  <cols>
    <col min="1" max="2" width="3.7109375" customWidth="1"/>
    <col min="3" max="3" width="24.7109375" customWidth="1"/>
    <col min="4" max="4" width="29.7109375" customWidth="1"/>
    <col min="5" max="5" width="9.7109375" style="1" customWidth="1"/>
    <col min="6" max="6" width="6.7109375" style="12" customWidth="1"/>
    <col min="7" max="7" width="12.7109375" customWidth="1"/>
    <col min="8" max="8" width="0" hidden="1" customWidth="1"/>
  </cols>
  <sheetData>
    <row r="1" spans="1:7" x14ac:dyDescent="0.25">
      <c r="A1" s="44"/>
      <c r="B1" s="44"/>
      <c r="C1" s="44"/>
      <c r="D1" s="44"/>
      <c r="E1" s="29"/>
      <c r="F1" s="41">
        <f ca="1">NOW()</f>
        <v>45709.377806597222</v>
      </c>
      <c r="G1" s="41"/>
    </row>
    <row r="2" spans="1:7" ht="5.0999999999999996" customHeight="1" x14ac:dyDescent="0.25">
      <c r="A2" s="44"/>
      <c r="B2" s="44"/>
      <c r="C2" s="44"/>
      <c r="D2" s="44"/>
      <c r="E2" s="44"/>
      <c r="F2" s="44"/>
      <c r="G2" s="44"/>
    </row>
    <row r="3" spans="1:7" ht="15" customHeight="1" x14ac:dyDescent="0.25">
      <c r="A3" s="42" t="s">
        <v>2</v>
      </c>
      <c r="B3" s="42"/>
      <c r="C3" s="42"/>
      <c r="D3" s="48"/>
      <c r="E3" s="49"/>
      <c r="F3" s="49"/>
      <c r="G3" s="50"/>
    </row>
    <row r="4" spans="1:7" ht="5.0999999999999996" customHeight="1" x14ac:dyDescent="0.25">
      <c r="A4" s="43"/>
      <c r="B4" s="43"/>
      <c r="C4" s="43"/>
      <c r="D4" s="43"/>
      <c r="E4" s="43"/>
      <c r="F4" s="43"/>
      <c r="G4" s="43"/>
    </row>
    <row r="5" spans="1:7" x14ac:dyDescent="0.25">
      <c r="A5" s="42" t="s">
        <v>3</v>
      </c>
      <c r="B5" s="42"/>
      <c r="C5" s="42"/>
      <c r="D5" s="45"/>
      <c r="E5" s="46"/>
      <c r="F5" s="46"/>
      <c r="G5" s="47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ht="51.75" customHeight="1" x14ac:dyDescent="0.25">
      <c r="A7" s="2"/>
      <c r="B7" s="2"/>
      <c r="C7" s="2"/>
      <c r="D7" s="2"/>
      <c r="E7" s="40" t="s">
        <v>53</v>
      </c>
      <c r="F7" s="40"/>
      <c r="G7" s="40"/>
    </row>
    <row r="8" spans="1:7" ht="20.100000000000001" customHeight="1" x14ac:dyDescent="0.25">
      <c r="A8" s="71" t="s">
        <v>4</v>
      </c>
      <c r="B8" s="71"/>
      <c r="C8" s="71"/>
      <c r="D8" s="71"/>
      <c r="E8" s="71"/>
      <c r="F8" s="71"/>
      <c r="G8" s="71"/>
    </row>
    <row r="9" spans="1:7" ht="30" customHeight="1" x14ac:dyDescent="0.25">
      <c r="A9" s="70" t="s">
        <v>54</v>
      </c>
      <c r="B9" s="70"/>
      <c r="C9" s="70"/>
      <c r="D9" s="70"/>
      <c r="E9" s="70"/>
      <c r="F9" s="70"/>
      <c r="G9" s="70"/>
    </row>
    <row r="10" spans="1:7" ht="5.0999999999999996" customHeight="1" x14ac:dyDescent="0.25">
      <c r="A10" s="69"/>
      <c r="B10" s="69"/>
      <c r="C10" s="69"/>
      <c r="D10" s="69"/>
      <c r="E10" s="69"/>
      <c r="F10" s="69"/>
      <c r="G10" s="69"/>
    </row>
    <row r="11" spans="1:7" ht="30" customHeight="1" x14ac:dyDescent="0.25">
      <c r="A11" s="72" t="s">
        <v>5</v>
      </c>
      <c r="B11" s="72"/>
      <c r="C11" s="72"/>
      <c r="D11" s="73" t="s">
        <v>9</v>
      </c>
      <c r="E11" s="74"/>
      <c r="F11" s="74"/>
      <c r="G11" s="75"/>
    </row>
    <row r="12" spans="1:7" ht="5.0999999999999996" customHeight="1" x14ac:dyDescent="0.25">
      <c r="A12" s="10"/>
      <c r="B12" s="10"/>
      <c r="C12" s="11"/>
      <c r="D12" s="3"/>
      <c r="E12" s="3"/>
      <c r="F12" s="3"/>
      <c r="G12" s="3"/>
    </row>
    <row r="13" spans="1:7" ht="30" customHeight="1" x14ac:dyDescent="0.25">
      <c r="A13" s="65" t="s">
        <v>6</v>
      </c>
      <c r="B13" s="65"/>
      <c r="C13" s="65"/>
      <c r="D13" s="66"/>
      <c r="E13" s="67"/>
      <c r="F13" s="67"/>
      <c r="G13" s="68"/>
    </row>
    <row r="14" spans="1:7" ht="5.0999999999999996" customHeight="1" x14ac:dyDescent="0.25">
      <c r="E14"/>
    </row>
    <row r="15" spans="1:7" ht="69.75" customHeight="1" x14ac:dyDescent="0.25">
      <c r="A15" s="65" t="s">
        <v>55</v>
      </c>
      <c r="B15" s="65"/>
      <c r="C15" s="65"/>
      <c r="D15" s="66"/>
      <c r="E15" s="67"/>
      <c r="F15" s="67"/>
      <c r="G15" s="68"/>
    </row>
    <row r="16" spans="1:7" ht="18.75" customHeight="1" thickBot="1" x14ac:dyDescent="0.3">
      <c r="E16"/>
      <c r="F16" s="30"/>
    </row>
    <row r="17" spans="1:7" ht="51.75" customHeight="1" x14ac:dyDescent="0.25">
      <c r="A17" s="13" t="s">
        <v>10</v>
      </c>
      <c r="B17" s="59" t="s">
        <v>0</v>
      </c>
      <c r="C17" s="60"/>
      <c r="D17" s="61"/>
      <c r="E17" s="7" t="s">
        <v>25</v>
      </c>
      <c r="F17" s="6" t="s">
        <v>1</v>
      </c>
      <c r="G17" s="8" t="s">
        <v>26</v>
      </c>
    </row>
    <row r="18" spans="1:7" ht="27" customHeight="1" x14ac:dyDescent="0.25">
      <c r="A18" s="23"/>
      <c r="B18" s="62">
        <f>IF(A18&gt;0,INDEX(artykuły!$A$1:$C$205,MATCH(A18,artykuły!$A$1:$A$205,),MATCH(B$17,artykuły!$A$1:$B$1,)),0)</f>
        <v>0</v>
      </c>
      <c r="C18" s="63"/>
      <c r="D18" s="64"/>
      <c r="E18" s="21">
        <f>IF(A18&gt;0,INDEX(artykuły!$A$1:$C$205,MATCH(A18,artykuły!$A$1:$A$205,),MATCH(E$17,artykuły!$A$1:$C$1,)),0)</f>
        <v>0</v>
      </c>
      <c r="F18" s="22">
        <v>1</v>
      </c>
      <c r="G18" s="9">
        <f t="shared" ref="G18:G27" si="0">E18*F18</f>
        <v>0</v>
      </c>
    </row>
    <row r="19" spans="1:7" ht="27" customHeight="1" x14ac:dyDescent="0.25">
      <c r="A19" s="23"/>
      <c r="B19" s="62">
        <f>IF(A19&gt;0,INDEX(artykuły!$A$1:$C$205,MATCH(A19,artykuły!$A$1:$A$205,),MATCH(B$17,artykuły!$A$1:$B$1,)),0)</f>
        <v>0</v>
      </c>
      <c r="C19" s="63"/>
      <c r="D19" s="64"/>
      <c r="E19" s="21">
        <f>IF(A19&gt;0,INDEX(artykuły!$A$1:$C$205,MATCH(A19,artykuły!$A$1:$A$205,),MATCH(E$17,artykuły!$A$1:$C$1,)),0)</f>
        <v>0</v>
      </c>
      <c r="F19" s="22">
        <v>5</v>
      </c>
      <c r="G19" s="9">
        <f t="shared" si="0"/>
        <v>0</v>
      </c>
    </row>
    <row r="20" spans="1:7" ht="27" customHeight="1" x14ac:dyDescent="0.25">
      <c r="A20" s="23"/>
      <c r="B20" s="62">
        <f>IF(A20&gt;0,INDEX(artykuły!$A$1:$C$205,MATCH(A20,artykuły!$A$1:$A$205,),MATCH(B$17,artykuły!$A$1:$B$1,)),0)</f>
        <v>0</v>
      </c>
      <c r="C20" s="63"/>
      <c r="D20" s="64"/>
      <c r="E20" s="21">
        <f>IF(A20&gt;0,INDEX(artykuły!$A$1:$C$205,MATCH(A20,artykuły!$A$1:$A$205,),MATCH(E$17,artykuły!$A$1:$C$1,)),0)</f>
        <v>0</v>
      </c>
      <c r="F20" s="22">
        <v>8</v>
      </c>
      <c r="G20" s="9">
        <f t="shared" si="0"/>
        <v>0</v>
      </c>
    </row>
    <row r="21" spans="1:7" ht="27" customHeight="1" x14ac:dyDescent="0.25">
      <c r="A21" s="23"/>
      <c r="B21" s="62">
        <f>IF(A21&gt;0,INDEX(artykuły!$A$1:$C$205,MATCH(A21,artykuły!$A$1:$A$205,),MATCH(B$17,artykuły!$A$1:$B$1,)),0)</f>
        <v>0</v>
      </c>
      <c r="C21" s="63"/>
      <c r="D21" s="64"/>
      <c r="E21" s="21">
        <f>IF(A21&gt;0,INDEX(artykuły!$A$1:$C$205,MATCH(A21,artykuły!$A$1:$A$205,),MATCH(E$17,artykuły!$A$1:$C$1,)),0)</f>
        <v>0</v>
      </c>
      <c r="F21" s="22">
        <v>2</v>
      </c>
      <c r="G21" s="9">
        <f t="shared" si="0"/>
        <v>0</v>
      </c>
    </row>
    <row r="22" spans="1:7" ht="27" customHeight="1" x14ac:dyDescent="0.25">
      <c r="A22" s="23"/>
      <c r="B22" s="62">
        <f>IF(A22&gt;0,INDEX(artykuły!$A$1:$C$205,MATCH(A22,artykuły!$A$1:$A$205,),MATCH(B$17,artykuły!$A$1:$B$1,)),0)</f>
        <v>0</v>
      </c>
      <c r="C22" s="63"/>
      <c r="D22" s="64"/>
      <c r="E22" s="21">
        <f>IF(A22&gt;0,INDEX(artykuły!$A$1:$C$205,MATCH(A22,artykuły!$A$1:$A$205,),MATCH(E$17,artykuły!$A$1:$C$1,)),0)</f>
        <v>0</v>
      </c>
      <c r="F22" s="22">
        <v>3</v>
      </c>
      <c r="G22" s="9">
        <f t="shared" si="0"/>
        <v>0</v>
      </c>
    </row>
    <row r="23" spans="1:7" ht="27" customHeight="1" x14ac:dyDescent="0.25">
      <c r="A23" s="23"/>
      <c r="B23" s="62">
        <f>IF(A23&gt;0,INDEX(artykuły!$A$1:$C$205,MATCH(A23,artykuły!$A$1:$A$205,),MATCH(B$17,artykuły!$A$1:$B$1,)),0)</f>
        <v>0</v>
      </c>
      <c r="C23" s="63"/>
      <c r="D23" s="64"/>
      <c r="E23" s="21">
        <f>IF(A23&gt;0,INDEX(artykuły!$A$1:$C$205,MATCH(A23,artykuły!$A$1:$A$205,),MATCH(E$17,artykuły!$A$1:$C$1,)),0)</f>
        <v>0</v>
      </c>
      <c r="F23" s="22"/>
      <c r="G23" s="9">
        <f t="shared" si="0"/>
        <v>0</v>
      </c>
    </row>
    <row r="24" spans="1:7" ht="27" customHeight="1" x14ac:dyDescent="0.25">
      <c r="A24" s="23"/>
      <c r="B24" s="62">
        <f>IF(A24&gt;0,INDEX(artykuły!$A$1:$C$205,MATCH(A24,artykuły!$A$1:$A$205,),MATCH(B$17,artykuły!$A$1:$B$1,)),0)</f>
        <v>0</v>
      </c>
      <c r="C24" s="63"/>
      <c r="D24" s="64"/>
      <c r="E24" s="21">
        <f>IF(A24&gt;0,INDEX(artykuły!$A$1:$C$205,MATCH(A24,artykuły!$A$1:$A$205,),MATCH(E$17,artykuły!$A$1:$C$1,)),0)</f>
        <v>0</v>
      </c>
      <c r="F24" s="22"/>
      <c r="G24" s="9">
        <f t="shared" si="0"/>
        <v>0</v>
      </c>
    </row>
    <row r="25" spans="1:7" ht="27" customHeight="1" x14ac:dyDescent="0.25">
      <c r="A25" s="23"/>
      <c r="B25" s="62">
        <f>IF(A25&gt;0,INDEX(artykuły!$A$1:$C$205,MATCH(A25,artykuły!$A$1:$A$205,),MATCH(B$17,artykuły!$A$1:$B$1,)),0)</f>
        <v>0</v>
      </c>
      <c r="C25" s="63"/>
      <c r="D25" s="64"/>
      <c r="E25" s="21">
        <f>IF(A25&gt;0,INDEX(artykuły!$A$1:$C$205,MATCH(A25,artykuły!$A$1:$A$205,),MATCH(E$17,artykuły!$A$1:$C$1,)),0)</f>
        <v>0</v>
      </c>
      <c r="F25" s="22"/>
      <c r="G25" s="9">
        <f t="shared" si="0"/>
        <v>0</v>
      </c>
    </row>
    <row r="26" spans="1:7" ht="27" customHeight="1" x14ac:dyDescent="0.25">
      <c r="A26" s="23"/>
      <c r="B26" s="62">
        <f>IF(A26&gt;0,INDEX(artykuły!$A$1:$C$205,MATCH(A26,artykuły!$A$1:$A$205,),MATCH(B$17,artykuły!$A$1:$B$1,)),0)</f>
        <v>0</v>
      </c>
      <c r="C26" s="63"/>
      <c r="D26" s="64"/>
      <c r="E26" s="21">
        <f>IF(A26&gt;0,INDEX(artykuły!$A$1:$C$205,MATCH(A26,artykuły!$A$1:$A$205,),MATCH(E$17,artykuły!$A$1:$C$1,)),0)</f>
        <v>0</v>
      </c>
      <c r="F26" s="22"/>
      <c r="G26" s="9">
        <f t="shared" si="0"/>
        <v>0</v>
      </c>
    </row>
    <row r="27" spans="1:7" ht="27" customHeight="1" x14ac:dyDescent="0.25">
      <c r="A27" s="23"/>
      <c r="B27" s="62">
        <f>IF(A27&gt;0,INDEX(artykuły!$A$1:$C$205,MATCH(A27,artykuły!$A$1:$A$205,),MATCH(B$17,artykuły!$A$1:$B$1,)),0)</f>
        <v>0</v>
      </c>
      <c r="C27" s="63"/>
      <c r="D27" s="64"/>
      <c r="E27" s="21">
        <f>IF(A27&gt;0,INDEX(artykuły!$A$1:$C$205,MATCH(A27,artykuły!$A$1:$A$205,),MATCH(E$17,artykuły!$A$1:$C$1,)),0)</f>
        <v>0</v>
      </c>
      <c r="F27" s="22"/>
      <c r="G27" s="9">
        <f t="shared" si="0"/>
        <v>0</v>
      </c>
    </row>
    <row r="28" spans="1:7" ht="27" customHeight="1" x14ac:dyDescent="0.25">
      <c r="A28" s="23"/>
      <c r="B28" s="62">
        <f>IF(A28&gt;0,INDEX(artykuły!$A$1:$C$205,MATCH(A28,artykuły!$A$1:$A$205,),MATCH(B$17,artykuły!$A$1:$B$1,)),0)</f>
        <v>0</v>
      </c>
      <c r="C28" s="63"/>
      <c r="D28" s="64"/>
      <c r="E28" s="21">
        <f>IF(A28&gt;0,INDEX(artykuły!$A$1:$C$205,MATCH(A28,artykuły!$A$1:$A$205,),MATCH(E$17,artykuły!$A$1:$C$1,)),0)</f>
        <v>0</v>
      </c>
      <c r="F28" s="22"/>
      <c r="G28" s="9">
        <f t="shared" ref="G28" si="1">E28*F28</f>
        <v>0</v>
      </c>
    </row>
    <row r="29" spans="1:7" ht="15.75" thickBot="1" x14ac:dyDescent="0.3">
      <c r="A29" s="56" t="s">
        <v>8</v>
      </c>
      <c r="B29" s="57"/>
      <c r="C29" s="57"/>
      <c r="D29" s="57"/>
      <c r="E29" s="58"/>
      <c r="F29" s="54">
        <f>SUM(G18:G28)</f>
        <v>0</v>
      </c>
      <c r="G29" s="55"/>
    </row>
    <row r="31" spans="1:7" ht="30" customHeight="1" x14ac:dyDescent="0.25">
      <c r="E31" s="53"/>
      <c r="F31" s="53"/>
      <c r="G31" s="53"/>
    </row>
    <row r="32" spans="1:7" x14ac:dyDescent="0.25">
      <c r="B32" s="51" t="s">
        <v>7</v>
      </c>
      <c r="C32" s="51"/>
      <c r="D32" s="52" t="s">
        <v>21</v>
      </c>
      <c r="E32" s="52"/>
      <c r="F32" s="52"/>
      <c r="G32" s="52"/>
    </row>
  </sheetData>
  <sheetProtection selectLockedCells="1"/>
  <mergeCells count="35">
    <mergeCell ref="A15:C15"/>
    <mergeCell ref="D15:G15"/>
    <mergeCell ref="A10:G10"/>
    <mergeCell ref="A9:G9"/>
    <mergeCell ref="A8:G8"/>
    <mergeCell ref="A11:C11"/>
    <mergeCell ref="A13:C13"/>
    <mergeCell ref="D13:G13"/>
    <mergeCell ref="D11:G11"/>
    <mergeCell ref="B28:D28"/>
    <mergeCell ref="B27:D27"/>
    <mergeCell ref="B26:D26"/>
    <mergeCell ref="B25:D25"/>
    <mergeCell ref="B22:D22"/>
    <mergeCell ref="B23:D23"/>
    <mergeCell ref="B24:D24"/>
    <mergeCell ref="B17:D17"/>
    <mergeCell ref="B18:D18"/>
    <mergeCell ref="B19:D19"/>
    <mergeCell ref="B21:D21"/>
    <mergeCell ref="B20:D20"/>
    <mergeCell ref="B32:C32"/>
    <mergeCell ref="D32:G32"/>
    <mergeCell ref="E31:G31"/>
    <mergeCell ref="F29:G29"/>
    <mergeCell ref="A29:E29"/>
    <mergeCell ref="E7:G7"/>
    <mergeCell ref="F1:G1"/>
    <mergeCell ref="A5:C5"/>
    <mergeCell ref="A3:C3"/>
    <mergeCell ref="A4:G4"/>
    <mergeCell ref="A2:G2"/>
    <mergeCell ref="D5:G5"/>
    <mergeCell ref="D3:G3"/>
    <mergeCell ref="A1:D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6"/>
  <sheetViews>
    <sheetView workbookViewId="0">
      <pane ySplit="1" topLeftCell="A2" activePane="bottomLeft" state="frozen"/>
      <selection pane="bottomLeft" activeCell="B8" sqref="B8"/>
    </sheetView>
  </sheetViews>
  <sheetFormatPr defaultColWidth="8.85546875" defaultRowHeight="12.75" x14ac:dyDescent="0.2"/>
  <cols>
    <col min="1" max="1" width="8.85546875" style="14"/>
    <col min="2" max="2" width="51.42578125" style="14" customWidth="1"/>
    <col min="3" max="3" width="13.7109375" style="14" bestFit="1" customWidth="1"/>
    <col min="4" max="16384" width="8.85546875" style="14"/>
  </cols>
  <sheetData>
    <row r="1" spans="1:3" ht="46.15" customHeight="1" x14ac:dyDescent="0.25">
      <c r="A1" s="32" t="s">
        <v>10</v>
      </c>
      <c r="B1" s="33" t="s">
        <v>0</v>
      </c>
      <c r="C1" s="34" t="s">
        <v>25</v>
      </c>
    </row>
    <row r="2" spans="1:3" ht="15" x14ac:dyDescent="0.2">
      <c r="A2" s="20">
        <v>1</v>
      </c>
      <c r="B2" s="38" t="s">
        <v>30</v>
      </c>
      <c r="C2" s="19">
        <v>640</v>
      </c>
    </row>
    <row r="3" spans="1:3" ht="15" x14ac:dyDescent="0.2">
      <c r="A3" s="20">
        <v>2</v>
      </c>
      <c r="B3" s="38" t="s">
        <v>31</v>
      </c>
      <c r="C3" s="19">
        <v>650</v>
      </c>
    </row>
    <row r="4" spans="1:3" ht="15" x14ac:dyDescent="0.2">
      <c r="A4" s="20">
        <v>3</v>
      </c>
      <c r="B4" s="38" t="s">
        <v>32</v>
      </c>
      <c r="C4" s="19">
        <v>660</v>
      </c>
    </row>
    <row r="5" spans="1:3" ht="15" x14ac:dyDescent="0.2">
      <c r="A5" s="20">
        <v>4</v>
      </c>
      <c r="B5" s="38" t="s">
        <v>33</v>
      </c>
      <c r="C5" s="19">
        <v>680</v>
      </c>
    </row>
    <row r="6" spans="1:3" ht="15" x14ac:dyDescent="0.2">
      <c r="A6" s="20">
        <v>5</v>
      </c>
      <c r="B6" s="38" t="s">
        <v>11</v>
      </c>
      <c r="C6" s="19">
        <v>205</v>
      </c>
    </row>
    <row r="7" spans="1:3" ht="15" x14ac:dyDescent="0.2">
      <c r="A7" s="20">
        <v>6</v>
      </c>
      <c r="B7" s="35" t="s">
        <v>22</v>
      </c>
      <c r="C7" s="19">
        <v>215</v>
      </c>
    </row>
    <row r="8" spans="1:3" ht="15" x14ac:dyDescent="0.2">
      <c r="A8" s="20">
        <v>7</v>
      </c>
      <c r="B8" s="35" t="s">
        <v>23</v>
      </c>
      <c r="C8" s="19">
        <v>225</v>
      </c>
    </row>
    <row r="9" spans="1:3" ht="15" x14ac:dyDescent="0.2">
      <c r="A9" s="20">
        <v>8</v>
      </c>
      <c r="B9" s="35" t="s">
        <v>24</v>
      </c>
      <c r="C9" s="19">
        <v>225</v>
      </c>
    </row>
    <row r="10" spans="1:3" ht="15" x14ac:dyDescent="0.2">
      <c r="A10" s="20">
        <v>9</v>
      </c>
      <c r="B10" s="38" t="s">
        <v>27</v>
      </c>
      <c r="C10" s="19">
        <v>830</v>
      </c>
    </row>
    <row r="11" spans="1:3" ht="15" x14ac:dyDescent="0.2">
      <c r="A11" s="20">
        <v>10</v>
      </c>
      <c r="B11" s="38" t="s">
        <v>28</v>
      </c>
      <c r="C11" s="19">
        <v>860</v>
      </c>
    </row>
    <row r="12" spans="1:3" ht="15" x14ac:dyDescent="0.2">
      <c r="A12" s="20">
        <v>11</v>
      </c>
      <c r="B12" s="38" t="s">
        <v>29</v>
      </c>
      <c r="C12" s="19">
        <v>890</v>
      </c>
    </row>
    <row r="13" spans="1:3" ht="15" x14ac:dyDescent="0.2">
      <c r="A13" s="20">
        <v>12</v>
      </c>
      <c r="B13" s="35" t="s">
        <v>22</v>
      </c>
      <c r="C13" s="19">
        <v>215</v>
      </c>
    </row>
    <row r="14" spans="1:3" ht="15" x14ac:dyDescent="0.2">
      <c r="A14" s="20">
        <v>13</v>
      </c>
      <c r="B14" s="35" t="s">
        <v>23</v>
      </c>
      <c r="C14" s="19">
        <v>225</v>
      </c>
    </row>
    <row r="15" spans="1:3" ht="15" x14ac:dyDescent="0.2">
      <c r="A15" s="20">
        <v>14</v>
      </c>
      <c r="B15" s="35" t="s">
        <v>24</v>
      </c>
      <c r="C15" s="19">
        <v>225</v>
      </c>
    </row>
    <row r="16" spans="1:3" ht="15" x14ac:dyDescent="0.2">
      <c r="A16" s="20">
        <v>15</v>
      </c>
      <c r="B16" s="38" t="s">
        <v>34</v>
      </c>
      <c r="C16" s="19">
        <v>1850</v>
      </c>
    </row>
    <row r="17" spans="1:3" ht="15" x14ac:dyDescent="0.2">
      <c r="A17" s="20">
        <v>16</v>
      </c>
      <c r="B17" s="39" t="s">
        <v>20</v>
      </c>
      <c r="C17" s="19">
        <v>580</v>
      </c>
    </row>
    <row r="18" spans="1:3" ht="15" x14ac:dyDescent="0.2">
      <c r="A18" s="20">
        <v>17</v>
      </c>
      <c r="B18" s="77" t="s">
        <v>17</v>
      </c>
      <c r="C18" s="19">
        <v>1750</v>
      </c>
    </row>
    <row r="19" spans="1:3" ht="15" x14ac:dyDescent="0.2">
      <c r="A19" s="20">
        <v>18</v>
      </c>
      <c r="B19" s="18" t="s">
        <v>18</v>
      </c>
      <c r="C19" s="19">
        <v>3820</v>
      </c>
    </row>
    <row r="20" spans="1:3" ht="15" x14ac:dyDescent="0.2">
      <c r="A20" s="20">
        <v>19</v>
      </c>
      <c r="B20" s="76" t="s">
        <v>35</v>
      </c>
      <c r="C20" s="19">
        <v>2500</v>
      </c>
    </row>
    <row r="21" spans="1:3" ht="15" x14ac:dyDescent="0.2">
      <c r="A21" s="20">
        <v>20</v>
      </c>
      <c r="B21" s="38" t="s">
        <v>36</v>
      </c>
      <c r="C21" s="19">
        <v>650</v>
      </c>
    </row>
    <row r="22" spans="1:3" ht="15" x14ac:dyDescent="0.2">
      <c r="A22" s="20">
        <v>21</v>
      </c>
      <c r="B22" s="38" t="s">
        <v>37</v>
      </c>
      <c r="C22" s="19">
        <v>660</v>
      </c>
    </row>
    <row r="23" spans="1:3" ht="15" x14ac:dyDescent="0.2">
      <c r="A23" s="20">
        <v>22</v>
      </c>
      <c r="B23" s="38" t="s">
        <v>38</v>
      </c>
      <c r="C23" s="19">
        <v>550</v>
      </c>
    </row>
    <row r="24" spans="1:3" ht="15" x14ac:dyDescent="0.2">
      <c r="A24" s="20">
        <v>23</v>
      </c>
      <c r="B24" s="38" t="s">
        <v>39</v>
      </c>
      <c r="C24" s="19">
        <v>770</v>
      </c>
    </row>
    <row r="25" spans="1:3" ht="15" x14ac:dyDescent="0.2">
      <c r="A25" s="20">
        <v>24</v>
      </c>
      <c r="B25" s="76" t="s">
        <v>40</v>
      </c>
      <c r="C25" s="19">
        <v>770</v>
      </c>
    </row>
    <row r="26" spans="1:3" ht="15" x14ac:dyDescent="0.2">
      <c r="A26" s="20">
        <v>25</v>
      </c>
      <c r="B26" s="38" t="s">
        <v>41</v>
      </c>
      <c r="C26" s="19">
        <v>740</v>
      </c>
    </row>
    <row r="27" spans="1:3" ht="15" x14ac:dyDescent="0.2">
      <c r="A27" s="20">
        <v>26</v>
      </c>
      <c r="B27" s="38" t="s">
        <v>12</v>
      </c>
      <c r="C27" s="19">
        <v>690</v>
      </c>
    </row>
    <row r="28" spans="1:3" ht="15" x14ac:dyDescent="0.2">
      <c r="A28" s="20">
        <v>27</v>
      </c>
      <c r="B28" s="18" t="s">
        <v>13</v>
      </c>
      <c r="C28" s="19">
        <v>580</v>
      </c>
    </row>
    <row r="29" spans="1:3" ht="15" x14ac:dyDescent="0.2">
      <c r="A29" s="20">
        <v>28</v>
      </c>
      <c r="B29" s="18" t="s">
        <v>14</v>
      </c>
      <c r="C29" s="19">
        <v>550</v>
      </c>
    </row>
    <row r="30" spans="1:3" ht="15" x14ac:dyDescent="0.2">
      <c r="A30" s="20">
        <v>29</v>
      </c>
      <c r="B30" s="38" t="s">
        <v>42</v>
      </c>
      <c r="C30" s="19">
        <v>750</v>
      </c>
    </row>
    <row r="31" spans="1:3" ht="15" x14ac:dyDescent="0.2">
      <c r="A31" s="20">
        <v>30</v>
      </c>
      <c r="B31" s="38" t="s">
        <v>43</v>
      </c>
      <c r="C31" s="19">
        <v>650</v>
      </c>
    </row>
    <row r="32" spans="1:3" ht="15" x14ac:dyDescent="0.2">
      <c r="A32" s="20">
        <v>31</v>
      </c>
      <c r="B32" s="38" t="s">
        <v>44</v>
      </c>
      <c r="C32" s="19">
        <v>2350</v>
      </c>
    </row>
    <row r="33" spans="1:3" ht="15" x14ac:dyDescent="0.2">
      <c r="A33" s="20">
        <v>32</v>
      </c>
      <c r="B33" s="18" t="s">
        <v>15</v>
      </c>
      <c r="C33" s="19">
        <v>1200</v>
      </c>
    </row>
    <row r="34" spans="1:3" ht="15" customHeight="1" x14ac:dyDescent="0.2">
      <c r="A34" s="20">
        <v>33</v>
      </c>
      <c r="B34" s="38" t="s">
        <v>16</v>
      </c>
      <c r="C34" s="19">
        <v>1390</v>
      </c>
    </row>
    <row r="35" spans="1:3" ht="15" x14ac:dyDescent="0.2">
      <c r="A35" s="20">
        <v>34</v>
      </c>
      <c r="B35" s="37" t="s">
        <v>45</v>
      </c>
      <c r="C35" s="19">
        <v>640</v>
      </c>
    </row>
    <row r="36" spans="1:3" ht="15" x14ac:dyDescent="0.2">
      <c r="A36" s="20">
        <v>35</v>
      </c>
      <c r="B36" s="38" t="s">
        <v>50</v>
      </c>
      <c r="C36" s="19">
        <v>725</v>
      </c>
    </row>
    <row r="37" spans="1:3" ht="15" x14ac:dyDescent="0.2">
      <c r="A37" s="20">
        <v>36</v>
      </c>
      <c r="B37" s="38" t="s">
        <v>48</v>
      </c>
      <c r="C37" s="19">
        <v>985</v>
      </c>
    </row>
    <row r="38" spans="1:3" ht="15" x14ac:dyDescent="0.2">
      <c r="A38" s="20">
        <v>37</v>
      </c>
      <c r="B38" s="38" t="s">
        <v>47</v>
      </c>
      <c r="C38" s="19">
        <v>985</v>
      </c>
    </row>
    <row r="39" spans="1:3" ht="15" x14ac:dyDescent="0.2">
      <c r="A39" s="20">
        <v>38</v>
      </c>
      <c r="B39" s="38" t="s">
        <v>46</v>
      </c>
      <c r="C39" s="19">
        <v>340</v>
      </c>
    </row>
    <row r="40" spans="1:3" ht="15" x14ac:dyDescent="0.2">
      <c r="A40" s="20">
        <v>39</v>
      </c>
      <c r="B40" s="38" t="s">
        <v>49</v>
      </c>
      <c r="C40" s="19">
        <v>2150</v>
      </c>
    </row>
    <row r="41" spans="1:3" ht="15" x14ac:dyDescent="0.2">
      <c r="A41" s="20">
        <v>40</v>
      </c>
      <c r="B41" s="38" t="s">
        <v>51</v>
      </c>
      <c r="C41" s="19">
        <v>2700</v>
      </c>
    </row>
    <row r="42" spans="1:3" ht="15" x14ac:dyDescent="0.2">
      <c r="A42" s="20">
        <v>41</v>
      </c>
      <c r="B42" s="38" t="s">
        <v>52</v>
      </c>
      <c r="C42" s="19">
        <v>1500</v>
      </c>
    </row>
    <row r="43" spans="1:3" ht="15" x14ac:dyDescent="0.2">
      <c r="A43" s="20">
        <v>42</v>
      </c>
      <c r="B43" s="20" t="s">
        <v>19</v>
      </c>
      <c r="C43" s="19">
        <v>650</v>
      </c>
    </row>
    <row r="44" spans="1:3" ht="15" x14ac:dyDescent="0.2">
      <c r="A44" s="20"/>
      <c r="B44" s="18"/>
      <c r="C44" s="19"/>
    </row>
    <row r="45" spans="1:3" ht="15" x14ac:dyDescent="0.2">
      <c r="A45" s="20"/>
      <c r="B45" s="28"/>
      <c r="C45" s="19"/>
    </row>
    <row r="46" spans="1:3" ht="15" x14ac:dyDescent="0.2">
      <c r="A46" s="20"/>
      <c r="B46" s="18"/>
      <c r="C46" s="19"/>
    </row>
    <row r="47" spans="1:3" ht="15" x14ac:dyDescent="0.2">
      <c r="A47" s="20"/>
      <c r="B47" s="31"/>
      <c r="C47" s="19"/>
    </row>
    <row r="48" spans="1:3" ht="15" x14ac:dyDescent="0.2">
      <c r="A48" s="20"/>
      <c r="B48" s="36"/>
      <c r="C48" s="19"/>
    </row>
    <row r="49" spans="1:3" ht="15" x14ac:dyDescent="0.2">
      <c r="A49" s="17"/>
      <c r="B49" s="18"/>
      <c r="C49" s="19"/>
    </row>
    <row r="50" spans="1:3" ht="15" x14ac:dyDescent="0.2">
      <c r="A50" s="17"/>
      <c r="B50" s="18"/>
      <c r="C50" s="19"/>
    </row>
    <row r="51" spans="1:3" ht="15" x14ac:dyDescent="0.2">
      <c r="A51" s="17"/>
      <c r="B51" s="18"/>
      <c r="C51" s="19"/>
    </row>
    <row r="52" spans="1:3" ht="15" x14ac:dyDescent="0.2">
      <c r="A52" s="17"/>
      <c r="B52" s="18"/>
      <c r="C52" s="19"/>
    </row>
    <row r="53" spans="1:3" ht="15" x14ac:dyDescent="0.2">
      <c r="A53" s="17"/>
      <c r="B53" s="18"/>
      <c r="C53" s="19"/>
    </row>
    <row r="54" spans="1:3" ht="15" x14ac:dyDescent="0.2">
      <c r="A54" s="17"/>
      <c r="B54" s="18"/>
      <c r="C54" s="19"/>
    </row>
    <row r="55" spans="1:3" ht="15" x14ac:dyDescent="0.2">
      <c r="A55" s="17"/>
      <c r="B55" s="18"/>
      <c r="C55" s="15"/>
    </row>
    <row r="56" spans="1:3" ht="15" x14ac:dyDescent="0.2">
      <c r="A56" s="17"/>
      <c r="B56" s="18"/>
      <c r="C56" s="15"/>
    </row>
    <row r="57" spans="1:3" ht="15" x14ac:dyDescent="0.2">
      <c r="A57" s="17"/>
      <c r="B57" s="18"/>
      <c r="C57" s="15"/>
    </row>
    <row r="58" spans="1:3" ht="15" x14ac:dyDescent="0.2">
      <c r="A58" s="17"/>
      <c r="B58" s="18"/>
      <c r="C58" s="15"/>
    </row>
    <row r="59" spans="1:3" ht="15" x14ac:dyDescent="0.2">
      <c r="A59" s="17"/>
      <c r="B59" s="18"/>
      <c r="C59" s="15"/>
    </row>
    <row r="60" spans="1:3" ht="15" x14ac:dyDescent="0.2">
      <c r="A60" s="17"/>
      <c r="B60" s="28"/>
      <c r="C60" s="15"/>
    </row>
    <row r="61" spans="1:3" ht="15" x14ac:dyDescent="0.2">
      <c r="A61" s="17"/>
      <c r="B61" s="18"/>
      <c r="C61" s="15"/>
    </row>
    <row r="62" spans="1:3" ht="15" x14ac:dyDescent="0.2">
      <c r="A62" s="17"/>
      <c r="B62" s="18"/>
      <c r="C62" s="15"/>
    </row>
    <row r="63" spans="1:3" ht="15" x14ac:dyDescent="0.2">
      <c r="A63" s="17"/>
      <c r="B63" s="18"/>
      <c r="C63" s="15"/>
    </row>
    <row r="64" spans="1:3" ht="15" x14ac:dyDescent="0.2">
      <c r="A64" s="17"/>
      <c r="B64" s="18"/>
      <c r="C64" s="15"/>
    </row>
    <row r="65" spans="1:3" ht="15" x14ac:dyDescent="0.2">
      <c r="A65" s="17"/>
      <c r="B65" s="18"/>
      <c r="C65" s="15"/>
    </row>
    <row r="66" spans="1:3" ht="15" x14ac:dyDescent="0.2">
      <c r="A66" s="17"/>
      <c r="B66" s="18"/>
      <c r="C66" s="15"/>
    </row>
    <row r="67" spans="1:3" ht="15" x14ac:dyDescent="0.2">
      <c r="A67" s="17"/>
      <c r="B67" s="18"/>
      <c r="C67" s="15"/>
    </row>
    <row r="68" spans="1:3" ht="15" x14ac:dyDescent="0.2">
      <c r="A68" s="17"/>
      <c r="B68" s="18"/>
      <c r="C68" s="15"/>
    </row>
    <row r="69" spans="1:3" ht="15" x14ac:dyDescent="0.2">
      <c r="A69" s="17"/>
      <c r="B69" s="16"/>
      <c r="C69" s="15"/>
    </row>
    <row r="70" spans="1:3" ht="15" x14ac:dyDescent="0.2">
      <c r="A70" s="17"/>
      <c r="B70" s="18"/>
      <c r="C70" s="15"/>
    </row>
    <row r="71" spans="1:3" ht="15" x14ac:dyDescent="0.2">
      <c r="A71" s="17"/>
      <c r="B71" s="18"/>
      <c r="C71" s="15"/>
    </row>
    <row r="72" spans="1:3" ht="15" x14ac:dyDescent="0.2">
      <c r="A72" s="17"/>
      <c r="B72" s="18"/>
      <c r="C72" s="15"/>
    </row>
    <row r="73" spans="1:3" ht="15" x14ac:dyDescent="0.2">
      <c r="A73" s="17"/>
      <c r="B73" s="18"/>
      <c r="C73" s="15"/>
    </row>
    <row r="74" spans="1:3" ht="15" x14ac:dyDescent="0.2">
      <c r="A74" s="17"/>
      <c r="B74" s="18"/>
      <c r="C74" s="15"/>
    </row>
    <row r="75" spans="1:3" ht="15" x14ac:dyDescent="0.2">
      <c r="A75" s="17"/>
      <c r="B75" s="18"/>
      <c r="C75" s="15"/>
    </row>
    <row r="76" spans="1:3" ht="15" x14ac:dyDescent="0.2">
      <c r="A76" s="17"/>
      <c r="B76" s="18"/>
      <c r="C76" s="15"/>
    </row>
    <row r="77" spans="1:3" ht="15" x14ac:dyDescent="0.2">
      <c r="A77" s="17"/>
      <c r="B77" s="18"/>
      <c r="C77" s="15"/>
    </row>
    <row r="78" spans="1:3" ht="15" x14ac:dyDescent="0.2">
      <c r="A78" s="17"/>
      <c r="B78" s="18"/>
      <c r="C78" s="15"/>
    </row>
    <row r="79" spans="1:3" ht="15" x14ac:dyDescent="0.2">
      <c r="A79" s="17"/>
      <c r="B79" s="16"/>
      <c r="C79" s="15"/>
    </row>
    <row r="80" spans="1:3" ht="24" customHeight="1" x14ac:dyDescent="0.2">
      <c r="A80" s="17"/>
      <c r="B80" s="16"/>
      <c r="C80" s="15"/>
    </row>
    <row r="81" spans="1:3" ht="24" customHeight="1" x14ac:dyDescent="0.25">
      <c r="A81" s="24"/>
      <c r="B81" s="24"/>
      <c r="C81" s="25"/>
    </row>
    <row r="82" spans="1:3" ht="24" customHeight="1" x14ac:dyDescent="0.25">
      <c r="A82" s="24"/>
      <c r="B82" s="24"/>
      <c r="C82" s="26"/>
    </row>
    <row r="83" spans="1:3" ht="24" customHeight="1" x14ac:dyDescent="0.25">
      <c r="A83" s="24"/>
      <c r="B83" s="24"/>
      <c r="C83" s="25"/>
    </row>
    <row r="84" spans="1:3" ht="24" customHeight="1" x14ac:dyDescent="0.25">
      <c r="A84" s="24"/>
      <c r="B84" s="24"/>
      <c r="C84" s="27"/>
    </row>
    <row r="85" spans="1:3" ht="24" customHeight="1" x14ac:dyDescent="0.25">
      <c r="A85" s="24"/>
      <c r="B85" s="24"/>
      <c r="C85" s="25"/>
    </row>
    <row r="86" spans="1:3" ht="24" customHeight="1" x14ac:dyDescent="0.25">
      <c r="A86" s="24"/>
      <c r="B86" s="24"/>
      <c r="C86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meble</vt:lpstr>
      <vt:lpstr>artykuły</vt:lpstr>
      <vt:lpstr>'Zamówienie - meble'!Obszar_wydruku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2025-02-21T08:04:06Z</dcterms:modified>
</cp:coreProperties>
</file>