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1164B38A-833E-47BB-B011-7704CE89E43F}" xr6:coauthVersionLast="47" xr6:coauthVersionMax="47" xr10:uidLastSave="{00000000-0000-0000-0000-000000000000}"/>
  <workbookProtection workbookAlgorithmName="SHA-512" workbookHashValue="oSiG/A+eV2PmX1etiVUX21abe07hGAn2SdVI1CdHWEpCbanRE/Gq73ULinaJ7aLk57uLUm8xj8IR205qt0Rahg==" workbookSaltValue="i1NaOk9nVFy8R/o0Rl/CsQ==" workbookSpinCount="100000" lockStructure="1"/>
  <bookViews>
    <workbookView xWindow="-120" yWindow="-120" windowWidth="29040" windowHeight="15720" tabRatio="514" xr2:uid="{00000000-000D-0000-FFFF-FFFF00000000}"/>
  </bookViews>
  <sheets>
    <sheet name="Zamówienie" sheetId="1" r:id="rId1"/>
    <sheet name="Asortyment" sheetId="3" r:id="rId2"/>
  </sheets>
  <definedNames>
    <definedName name="_xlnm.Print_Area" localSheetId="0">Zamówienie!$A$1:$G$34</definedName>
    <definedName name="Z_719BC932_D796_4057_A468_D5AEFEB41011_.wvu.Cols" localSheetId="0" hidden="1">Zamówienie!$H:$H</definedName>
    <definedName name="Z_719BC932_D796_4057_A468_D5AEFEB41011_.wvu.PrintArea" localSheetId="0" hidden="1">Zamówienie!$A$1:$G$34</definedName>
  </definedNames>
  <calcPr calcId="191029"/>
  <customWorkbookViews>
    <customWorkbookView name="w1" guid="{719BC932-D796-4057-A468-D5AEFEB41011}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  <c r="E30" i="1"/>
  <c r="G30" i="1" s="1"/>
  <c r="B30" i="1"/>
  <c r="E29" i="1"/>
  <c r="G29" i="1" s="1"/>
  <c r="E28" i="1"/>
  <c r="G28" i="1" s="1"/>
  <c r="B28" i="1"/>
  <c r="E27" i="1"/>
  <c r="G27" i="1" s="1"/>
  <c r="B27" i="1"/>
  <c r="E26" i="1"/>
  <c r="G26" i="1" s="1"/>
  <c r="B26" i="1"/>
  <c r="E25" i="1"/>
  <c r="G25" i="1" s="1"/>
  <c r="B25" i="1"/>
  <c r="E24" i="1"/>
  <c r="G24" i="1" s="1"/>
  <c r="B24" i="1"/>
  <c r="B21" i="1" l="1"/>
  <c r="B22" i="1"/>
  <c r="B23" i="1"/>
  <c r="B20" i="1"/>
  <c r="E20" i="1" l="1"/>
  <c r="G20" i="1" s="1"/>
  <c r="E21" i="1"/>
  <c r="G21" i="1" s="1"/>
  <c r="E22" i="1"/>
  <c r="G22" i="1" s="1"/>
  <c r="E23" i="1"/>
  <c r="G23" i="1" s="1"/>
  <c r="F1" i="1" l="1"/>
  <c r="F31" i="1" l="1"/>
</calcChain>
</file>

<file path=xl/sharedStrings.xml><?xml version="1.0" encoding="utf-8"?>
<sst xmlns="http://schemas.openxmlformats.org/spreadsheetml/2006/main" count="309" uniqueCount="169">
  <si>
    <t>Nazwa artykułu</t>
  </si>
  <si>
    <t>Zamawiana ilość</t>
  </si>
  <si>
    <t>Imię i nazwisko osoby zamawiającej:</t>
  </si>
  <si>
    <t xml:space="preserve">Telefon kontaktowy: </t>
  </si>
  <si>
    <t>ZAMÓWIENIE</t>
  </si>
  <si>
    <t>Zamawiający (dane do wystawienia faktury VAT):</t>
  </si>
  <si>
    <t>Adres dostawy:</t>
  </si>
  <si>
    <t>Akceptacja kierownika jednostki</t>
  </si>
  <si>
    <t>SUMA</t>
  </si>
  <si>
    <t>KOD</t>
  </si>
  <si>
    <t xml:space="preserve">Akceptacja Kanclerza / Dziekana Wydziału </t>
  </si>
  <si>
    <t>Cena jednostkowa
netto</t>
  </si>
  <si>
    <t>Uwagi:</t>
  </si>
  <si>
    <t>Suma
netto</t>
  </si>
  <si>
    <t xml:space="preserve">email kontaktowy: </t>
  </si>
  <si>
    <t xml:space="preserve">"WOLPRES"
Przedsiębiorstwo Produkcyjno Handlowo Usługowe
Katarzyna Prus, Grzegorz Prus spółka jawna 
26-600 Radom, ul. Tartaczna 3/5
tel.:  502566704, fax.: 483625899
email: wolpres@wolpres.pl" do wiadomosci: marta.jaczewska@adm.uw.edu.pl </t>
  </si>
  <si>
    <t>jm</t>
  </si>
  <si>
    <t xml:space="preserve">Kreda biała  Herlitz , op. 36 szt. </t>
  </si>
  <si>
    <t>op.</t>
  </si>
  <si>
    <t xml:space="preserve">Kij metalowy, okrągły do mopa paskowego Vileda z poz. 22. Długość 120 cm. </t>
  </si>
  <si>
    <t>szt.</t>
  </si>
  <si>
    <t>Kij do szczotki 120 cm</t>
  </si>
  <si>
    <t>Kosz na śmieci 25 litrów</t>
  </si>
  <si>
    <t>Wiadro plastykowe z uchem 20 litrów</t>
  </si>
  <si>
    <t>Sól kamienna drogowa 25 kg</t>
  </si>
  <si>
    <t>Łopata do śniegu drewniana z listwą metalową, stylisko T</t>
  </si>
  <si>
    <t>Miotła brzozowa dł ok 100 cm</t>
  </si>
  <si>
    <t>Miotła chodnikowa z tworzywa sztucznego okrągła, z kijem, wysokość części roboczej  &gt; 45 cm</t>
  </si>
  <si>
    <t>Miotła ogrodowa z tworzywa sztucznego, na kiju, o szerokości ok. 24 cm, długości. „włosa” ok. 13 cm</t>
  </si>
  <si>
    <t xml:space="preserve">Szczotka do ręcznego szorowania w kształcie „żelazko” </t>
  </si>
  <si>
    <t>Szczotka plastikowa do szorowania na kiju metalowym powlekany plastikiem.</t>
  </si>
  <si>
    <t>Szczotka metalowa do mycia WC, w pojemniku zamkniętym</t>
  </si>
  <si>
    <t>kpl.</t>
  </si>
  <si>
    <t>Szczotka do WC z rączka i pojemnikiem z tworzywa sztucznego w kolorze białym, pojemnik zamknięty</t>
  </si>
  <si>
    <t>Szczotka do zamiatania duża  z naturalnym włosiem szer. 40 cm, na kiju drewnianym dł. 120 cm</t>
  </si>
  <si>
    <t>Szczotka zmiotka z szufelką, zestaw</t>
  </si>
  <si>
    <t>Szufelka śmietniczka plastykowa</t>
  </si>
  <si>
    <t>Ściągaczka do usuwania wody 55-60 cm</t>
  </si>
  <si>
    <t>Mop płaski  Vileda Ultramax .Pasujący do wiadra z wyciskaczem z poz. 21</t>
  </si>
  <si>
    <t>Mop Płaski  Vileda Ultramax   j.w- ZAPAS. Zastosowania do mopa z poz. 19</t>
  </si>
  <si>
    <t>Mop  Vileda  Ultramax - wiadro z wyciskaczem pasujące  do mopa z poz. 19.</t>
  </si>
  <si>
    <t xml:space="preserve">Mop paskowy z kijem Vileda </t>
  </si>
  <si>
    <t>Mop paskowy Vileda lub równoważny -  ZAPAS paski pasujące do mopa z poz. 22.</t>
  </si>
  <si>
    <t>Mop paskowy z kijem Vileda– wiadro z wyciskaczem pasujący do mopa z poz. 22.</t>
  </si>
  <si>
    <t>Mop Vileda Professional Ultraspeed – nakładka micro speedplus. Pasujący do wiadra z wyciskaczem z poz. 26</t>
  </si>
  <si>
    <t>Starter kit 25 l . Mop  typu Vileda Professional Ultraspeed (wiadro z kółkami+ prasa + uchwyt do mopa + kij alum.145, mop microplus)</t>
  </si>
  <si>
    <t xml:space="preserve">Mydło w płynie, białe , nieperfumowane do dozownika dolewowego, FORLUX RB 506 </t>
  </si>
  <si>
    <t xml:space="preserve">Mydło w płynie z lanoliną do dozownika dolewowego, Merida DEA </t>
  </si>
  <si>
    <t xml:space="preserve">Antybakteryjne mydło do dozownika pianującego Polin, poj. 5 litrów </t>
  </si>
  <si>
    <t xml:space="preserve">Hipoalergiczne mydło w płynie z pompką, Biały Jeleń  min. 500 ml </t>
  </si>
  <si>
    <t>Pasta BHP 500 ml (bez ścierniwa)</t>
  </si>
  <si>
    <t>Myjka kuchenna dwustronna o wym. min. 10 x 7 x 2,5 cm</t>
  </si>
  <si>
    <t>Myjka do naczyń z tworzywa sztucznego typu „druciak” do mocno zabrudzonych powierzchni (3 szt.)</t>
  </si>
  <si>
    <t>Kuchenny zmywak druciak,  spiralny metalowy, duży</t>
  </si>
  <si>
    <t>Zmywak ostry (ściereczka) płaski, o wymiarach około 9 x 13,5 cm</t>
  </si>
  <si>
    <t xml:space="preserve">Zmywak składa się z plastikowej rączki oraz gąbki/pianki (ostry). Rączka pełni funkcję dozownika na płyn do naczyń.  </t>
  </si>
  <si>
    <t xml:space="preserve">szt. </t>
  </si>
  <si>
    <t>Zmywak kuchenny z dozownikiem – zapas do zmywaka  z poz. 37</t>
  </si>
  <si>
    <t>Zmywak do teflonu Silver</t>
  </si>
  <si>
    <t>Mleczko CIF , poj. 500 ml</t>
  </si>
  <si>
    <t>Odkamieniacz do czajnika w saszetkach Tytan</t>
  </si>
  <si>
    <t xml:space="preserve">Emulsja „Wiórek” lub równoważny, 440 ml </t>
  </si>
  <si>
    <t xml:space="preserve">Pasta Sidolux do nabłyszczania PCV </t>
  </si>
  <si>
    <t>Pasta miodowa do podłogi 440 ml</t>
  </si>
  <si>
    <t xml:space="preserve">Pasta do podłóg BUWI , 440 ml </t>
  </si>
  <si>
    <t xml:space="preserve">Płyn do WC  Domestos, 750 ml </t>
  </si>
  <si>
    <t xml:space="preserve">Żel do WC Domestos Zero Kamienia, 750 ml </t>
  </si>
  <si>
    <t>Żel do udrażniania rur Kret . Pojemność około 1litr (lub 1 kg).</t>
  </si>
  <si>
    <t xml:space="preserve">Proszek do czyszczenia  AJAX , 0,45 kg </t>
  </si>
  <si>
    <t xml:space="preserve">Podajnik plastikowy Merida do papieru toaletowego o średnicy 23 cm </t>
  </si>
  <si>
    <t>Podajnik plastikowy zamykany Merida  do papieru toaletowego o średnicy 19 cm</t>
  </si>
  <si>
    <t xml:space="preserve">Pojemnik plastikowy Merida  na ręczniki składane ZZ </t>
  </si>
  <si>
    <t>Dozownik dolewowy plastikowy Merida  do mydła w płynie, pojemność 0,5 l</t>
  </si>
  <si>
    <t xml:space="preserve">Odplamiacz w płynie do tkanin Vanish, 1 litr </t>
  </si>
  <si>
    <t>Rękawice drelichowe</t>
  </si>
  <si>
    <t>para</t>
  </si>
  <si>
    <t xml:space="preserve">Rękawice gumowe mocne Stella </t>
  </si>
  <si>
    <t>Rękawice ochronne z dzianiny, powlekane gumą od wewnątrz</t>
  </si>
  <si>
    <t>Rękawice ochronne bawełniane powlekane  gumą na zewnątrz. Guma odporna na przetarcia, mankiet zakończony ściągaczem</t>
  </si>
  <si>
    <t xml:space="preserve">Rękawice winylowe, bezpudrowe. Roz. S, M, L (100 szt.) </t>
  </si>
  <si>
    <t>Rękawice winylowe,  puder Roz. S, M, L (100 szt.)</t>
  </si>
  <si>
    <t xml:space="preserve">Rękawice cienkie jednorazowe, bez lateksu, nitrylowe (100 szt.) </t>
  </si>
  <si>
    <t xml:space="preserve">op. </t>
  </si>
  <si>
    <t>Serwetka gastronomiczna biała 15x15 cm (500 szt.)</t>
  </si>
  <si>
    <t>Serwetka gastronomiczna kolor 33x33 cm (20 szt.)</t>
  </si>
  <si>
    <t xml:space="preserve">Ścierka Actifibre Vileda do szyb </t>
  </si>
  <si>
    <t>Ścierka szara z włókniny o wymiarach ok. 60 x 70 cm</t>
  </si>
  <si>
    <t>Ścierka flanelowa o wymiarach ok. 60 x 70 cm</t>
  </si>
  <si>
    <t>Ścierka  tetrowa o wymiarach ok. 60 x 80 cm</t>
  </si>
  <si>
    <t>Ścierka wiskozowa gruba do podłogi,  o wymiarach ok. 50 x 70 cm</t>
  </si>
  <si>
    <t>Ścierka z mikrowłókna o wymiarach  30x30 cm</t>
  </si>
  <si>
    <t xml:space="preserve">Ścierka z mikrowłókna o wymiarach 50x60 cm </t>
  </si>
  <si>
    <t xml:space="preserve">Środek przeciwko pleśni Savo, 500 ml </t>
  </si>
  <si>
    <t>Środek Sin-Lux do czyszczenie powierzchni kuchennych, zatłuszczonych, pojemność min. 500 ml</t>
  </si>
  <si>
    <t xml:space="preserve">Środek myjący do zmywarek gastronomicznych – płynny koncentrat neodisher Alka 480, 25 kg </t>
  </si>
  <si>
    <t xml:space="preserve">Środek myjący do zmywarek gastronomicznych – płynny  Ecosol PLUS , 13 kg </t>
  </si>
  <si>
    <t>Środek płuczący do stosowania w zmywarkach gastronomicznych – płynny koncentrat neodisher GL, 10 litrów</t>
  </si>
  <si>
    <t xml:space="preserve">Środek (płyn) ecosol CIT nabłyszczający do stosowania w zmywarkach gastronomicznych, 10 kg </t>
  </si>
  <si>
    <t>Środek płynny neodisher special plus do odkamieniania zmywarek , 5 litrów</t>
  </si>
  <si>
    <t>Płyn Finish  do czyszczenia zmywarek , poj. min 250 ml.</t>
  </si>
  <si>
    <t>Tabletki multifunkcyjneFinish  do zmywarki (min. 50 sztuk)</t>
  </si>
  <si>
    <t xml:space="preserve">Płyn nabłyszczający Finish  do zmywarki,  800 ml </t>
  </si>
  <si>
    <t xml:space="preserve">Sznur do bielizny, 20m. </t>
  </si>
  <si>
    <t>Terpentyna balsamiczna 0,5 l</t>
  </si>
  <si>
    <t>Uniwersalny środek wybielający Bielinka, 1 litr</t>
  </si>
  <si>
    <t>Woda demineralizowana do żelazka, 5 litr</t>
  </si>
  <si>
    <t xml:space="preserve">Worki foliowe LDPE na śmieci 20 l mocne, op. 15 szt. (czarne), Ecostrong Mocne, </t>
  </si>
  <si>
    <t xml:space="preserve">Worki foliowe LDPE na śmieci 35 l mocne, op. 15 szt. (czarne), Ecostrong Mocne </t>
  </si>
  <si>
    <t xml:space="preserve">Worki foliowe LDPE na śmieci 60 l mocne ,op. 25 szt (czarne), Ecostrong Mocne, </t>
  </si>
  <si>
    <t xml:space="preserve">Worki foliowe LDPE na śmieci 60 l mocne, op. 25 szt (niebieskie), Ecostrong Mocne, </t>
  </si>
  <si>
    <t>Worki foliowe LDPE na śmieci 60 l mocne, op. 25 szt (żółte), typu Ecostrong Mocne,</t>
  </si>
  <si>
    <t>Worki foliowe LDPE na śmieci 60 l mocne, op. 25 szt (brązowe), Ecostrong Mocne,</t>
  </si>
  <si>
    <t xml:space="preserve">Worki foliowe LDPE na śmieci 60 l mocne, op. 25 szt. (zielone), Ecostrong Mocne, </t>
  </si>
  <si>
    <t xml:space="preserve">Worki foliowe LDPE na śmieci  120 l   mocne, op. 25 szt. (czarne), Ecostrong Mocne, </t>
  </si>
  <si>
    <t xml:space="preserve">Worki foliowe LDPE na śmieci  120 l   mocne, op. 25 szt. (niebieskie), Ecostrong Mocne, </t>
  </si>
  <si>
    <t xml:space="preserve">Worki foliowe LDPE na śmieci  120 l   mocne, op. 25 szt. (żółte), Ecostrong Mocne, </t>
  </si>
  <si>
    <t xml:space="preserve">Worki foliowe LDPE na śmieci  120 l   mocne , op. 25 szt. (zielone), Ecostrong Mocne, </t>
  </si>
  <si>
    <t xml:space="preserve">Worki foliowe LDPE na śmieci 160 l mocne, op.10 szt. (czarne), Ecostrong Mocne, </t>
  </si>
  <si>
    <t xml:space="preserve">Worki foliowe LDPE na śmieci 240 l mocne, op. 10 szt. (czarne),  Ecostrong Mocne, </t>
  </si>
  <si>
    <t>Preparat do czyszczenia i pielęgnacji stali szlachetnej Domol Edelstahl Reiniger. Opakowanie 200-300 ml.</t>
  </si>
  <si>
    <t>Preparat do czyszczenia powierzchni ceramicznych Domol Glaskeramik-Reiniger . Opakowanie 200-300 ml.</t>
  </si>
  <si>
    <t>Spray do czyszczenia dywanów i tapicerek z aktywną pianą Vanish Gold, poj. 600 ml</t>
  </si>
  <si>
    <t xml:space="preserve">Preparat uniwersalny Kärcher Universal RM555 do czyszczenia za pomocą myjek ciśnieniowych </t>
  </si>
  <si>
    <t xml:space="preserve">Preparat  Kärcher Stone RM 623 dedykowany do czyszczenia kamienia za pomocą myjki wysokociśnieniowej </t>
  </si>
  <si>
    <t>Płyn  Ludwik do mycia lodówek. Opakowanie 250-350 ml, butelka z rozpylaczem.</t>
  </si>
  <si>
    <t>Płyn Bauhus do usuwania śladów po markerach z białych tablic i mebli</t>
  </si>
  <si>
    <t xml:space="preserve">Płyn lub spray CX80 Label Remover do usuwania resztek kleju i gumy z mebli usuwający ślady po taśmach, wlepkach, gumie do żucia </t>
  </si>
  <si>
    <t xml:space="preserve">Uniwersytet Warszawski, ul. Krakowskie Przedmieście 26/28
00-927 Warszawa, NIP 525-001-12-66, </t>
  </si>
  <si>
    <r>
      <t>Na podstawie umowy nr. POUZ – 362/147/2024/DZP na: „</t>
    </r>
    <r>
      <rPr>
        <b/>
        <sz val="10"/>
        <color theme="1"/>
        <rFont val="Calibri"/>
        <family val="2"/>
        <scheme val="minor"/>
      </rPr>
      <t>Sukcesywne dostawy środków czystościowych dla jednostek Uniwersytetu Warszawskiego</t>
    </r>
    <r>
      <rPr>
        <sz val="10"/>
        <color theme="1"/>
        <rFont val="Calibri"/>
        <family val="2"/>
        <scheme val="minor"/>
      </rPr>
      <t xml:space="preserve">"   </t>
    </r>
  </si>
  <si>
    <t>Mydło toaletowe w kostce, nawilżające, Damla,opakowanie 90-100 g</t>
  </si>
  <si>
    <t>Krem do rąk hipoalergiczny Marona 75 ML</t>
  </si>
  <si>
    <t>Płyn do mycia naczyń Cytrus, poj. 1l</t>
  </si>
  <si>
    <t>Płyn do mycia naczyń Cytrus, poj. 5l</t>
  </si>
  <si>
    <t>Płyn do mycia naczyń Cytrus, poj. 500 ml</t>
  </si>
  <si>
    <t>Odkamieniacz w płynie DIX Stone Removal, 5 litrów</t>
  </si>
  <si>
    <t>Elektryczny odświeżacz powietrza AIR WICK</t>
  </si>
  <si>
    <t xml:space="preserve">Wkłady do odświeżacza powietrza AIR WICK  </t>
  </si>
  <si>
    <t xml:space="preserve">Odświeżacz powietrza w żelu stojący KOLORADO </t>
  </si>
  <si>
    <t xml:space="preserve">Odświeżacz powietrza w aerozolu  COOL AIR </t>
  </si>
  <si>
    <t xml:space="preserve">Płyn do mycia PCV Sidolux, 1l </t>
  </si>
  <si>
    <t xml:space="preserve">Płyn do mycia szyb i luster z rozpylaczem CLIN, 500 ml </t>
  </si>
  <si>
    <t xml:space="preserve">Płyn do mycia szyb i luster CLIN, zapas 500 ml </t>
  </si>
  <si>
    <t>Paski żelowe do muszli Domestos  (op. 3 szt.)</t>
  </si>
  <si>
    <t xml:space="preserve">Kostka toaletowa do WC  Tytan w koszyczku </t>
  </si>
  <si>
    <t xml:space="preserve">Zapas, wkład kostki do WC Tytan. </t>
  </si>
  <si>
    <t>Płyn czyszczący uniwersalny Max, 1 litr</t>
  </si>
  <si>
    <t>Płyn czyszczący uniwersalny Floor, 5 litrów</t>
  </si>
  <si>
    <t xml:space="preserve">Płyn z rozpylaczem kamień i rdza Dix , 450 ml </t>
  </si>
  <si>
    <t xml:space="preserve">Podajnik metalowy PT304 Maxi ze stali nierdzewnej do papieru toaletowego o średnicy 23 cm </t>
  </si>
  <si>
    <t xml:space="preserve">Podajnik ze stali nierdzewnej zamykany PT304 Mini do papieru toaletowego o średnicy 19 cm </t>
  </si>
  <si>
    <t xml:space="preserve">Pojemnik ze stali nierdzewnej 304/Linea  na ręczniki składane ZZ </t>
  </si>
  <si>
    <t>Dozownik dolewowy metalowy do mydła w płynie, WF040745/Linea o pojemność 0,5 l</t>
  </si>
  <si>
    <t>Proszek do prania  tkanin  Vizir (do białych i kolorowych),  1,925KG</t>
  </si>
  <si>
    <t>Żel do prania Ariel (do białych i kolorowych),1,26l</t>
  </si>
  <si>
    <t>Proszek do prania artykułów z mikrowłókna Fresh. Opak. 3 kg</t>
  </si>
  <si>
    <t>Płyn do płukania tkanin Booster, 1 litr</t>
  </si>
  <si>
    <t xml:space="preserve">Spray w aerozolu Silux do pielęgnacji  mebli drewnianych, 300 ml </t>
  </si>
  <si>
    <t>Spray multifunkcyjny  silux do czyszczenia telewizorów, monitorów,  poj. 300 ml</t>
  </si>
  <si>
    <t>Sól Finish do zmywarki, 1,5 – 2,0 kg.</t>
  </si>
  <si>
    <t xml:space="preserve">Worki foliowe HDPE na śmieci 15l cienkie, typu łazienkowe , op. 40 szt. (czarne), </t>
  </si>
  <si>
    <t xml:space="preserve">Worki foliowe HDPE na śmieci 20l cienkie, op. 50 szt. (czarne), </t>
  </si>
  <si>
    <t xml:space="preserve">Worki foliowe HDPE na śmieci 35l cienkie, op. 50 szt. (czarne), </t>
  </si>
  <si>
    <t>Chusteczki higieniczne w kartoniku, Velvet Care, op. 100 szt.</t>
  </si>
  <si>
    <t>Chusteczki higieniczne w kartoniku typu soft, Softidel, op. 150 szt.</t>
  </si>
  <si>
    <t>Szczotka miotełka do kurzu, teleskopowa, dł. 280 cm</t>
  </si>
  <si>
    <t>Płyn do prania dywanów do okurzacza typu Karcher RM 519, 1l</t>
  </si>
  <si>
    <t>Proszek do prania dywanów do okurzacza typu Karcher RM 760, 1kg</t>
  </si>
  <si>
    <t xml:space="preserve">Preparat do szamb i oczyszczalni ścieków Sanidenn Plus, 4,5 kg </t>
  </si>
  <si>
    <t>Serwetki 17x17 cm do dyspenserów, op. 400szt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</si>
</sst>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[$-415]d\ mmmm\ 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scheme val="minor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sz val="9"/>
      <color theme="1"/>
      <name val="Calibri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8" fillId="0" borderId="0"/>
  </cellStyleXfs>
  <cellXfs count="75">
    <xf numFmtId="0" fontId="0" fillId="0" borderId="0" xfId="0"/>
    <xf numFmtId="164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7" fillId="0" borderId="5" xfId="0" applyFont="1" applyFill="1" applyBorder="1" applyAlignment="1">
      <alignment horizontal="right" vertical="center"/>
    </xf>
    <xf numFmtId="0" fontId="8" fillId="0" borderId="0" xfId="1"/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8" fillId="0" borderId="0" xfId="1" applyAlignment="1">
      <alignment horizontal="center"/>
    </xf>
    <xf numFmtId="0" fontId="1" fillId="0" borderId="5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vertical="center"/>
    </xf>
    <xf numFmtId="0" fontId="1" fillId="0" borderId="6" xfId="1" applyFont="1" applyFill="1" applyBorder="1" applyAlignment="1">
      <alignment horizontal="center" vertical="center"/>
    </xf>
    <xf numFmtId="164" fontId="2" fillId="0" borderId="6" xfId="1" applyNumberFormat="1" applyFont="1" applyFill="1" applyBorder="1" applyAlignment="1">
      <alignment horizont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164" fontId="2" fillId="0" borderId="6" xfId="0" applyNumberFormat="1" applyFont="1" applyFill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10" fillId="0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4" fontId="11" fillId="0" borderId="4" xfId="0" applyNumberFormat="1" applyFont="1" applyBorder="1" applyAlignment="1">
      <alignment horizontal="center" vertical="center" wrapText="1"/>
    </xf>
    <xf numFmtId="0" fontId="13" fillId="3" borderId="4" xfId="0" applyFont="1" applyFill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2" fontId="14" fillId="3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2" fontId="11" fillId="3" borderId="4" xfId="0" applyNumberFormat="1" applyFont="1" applyFill="1" applyBorder="1" applyAlignment="1">
      <alignment horizontal="center" vertical="center" wrapText="1"/>
    </xf>
    <xf numFmtId="0" fontId="11" fillId="3" borderId="4" xfId="0" applyNumberFormat="1" applyFont="1" applyFill="1" applyBorder="1" applyAlignment="1" applyProtection="1">
      <alignment horizontal="left" vertical="center" wrapText="1"/>
    </xf>
    <xf numFmtId="0" fontId="15" fillId="0" borderId="0" xfId="0" applyFont="1"/>
    <xf numFmtId="0" fontId="16" fillId="2" borderId="8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 applyProtection="1">
      <alignment vertical="center"/>
      <protection locked="0"/>
    </xf>
    <xf numFmtId="164" fontId="17" fillId="0" borderId="1" xfId="0" applyNumberFormat="1" applyFont="1" applyFill="1" applyBorder="1" applyAlignment="1">
      <alignment vertical="center" wrapText="1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164" fontId="17" fillId="0" borderId="9" xfId="0" applyNumberFormat="1" applyFont="1" applyFill="1" applyBorder="1" applyAlignment="1">
      <alignment vertical="center"/>
    </xf>
    <xf numFmtId="165" fontId="4" fillId="0" borderId="0" xfId="0" applyNumberFormat="1" applyFont="1" applyAlignment="1" applyProtection="1">
      <alignment horizontal="center"/>
      <protection locked="0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1" xfId="0" quotePrefix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0" fillId="0" borderId="11" xfId="0" applyBorder="1" applyAlignment="1">
      <alignment horizontal="center"/>
    </xf>
    <xf numFmtId="164" fontId="1" fillId="0" borderId="18" xfId="0" applyNumberFormat="1" applyFont="1" applyFill="1" applyBorder="1" applyAlignment="1">
      <alignment horizontal="right" vertical="center"/>
    </xf>
    <xf numFmtId="164" fontId="1" fillId="0" borderId="19" xfId="0" applyNumberFormat="1" applyFont="1" applyFill="1" applyBorder="1" applyAlignment="1">
      <alignment horizontal="righ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3" xfId="0" applyFont="1" applyFill="1" applyBorder="1" applyAlignment="1" applyProtection="1">
      <alignment horizontal="left" vertical="top" wrapText="1"/>
      <protection locked="0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vertical="center" wrapText="1"/>
    </xf>
    <xf numFmtId="0" fontId="0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showGridLines="0" showRowColHeaders="0" tabSelected="1" view="pageBreakPreview" topLeftCell="A13" zoomScaleNormal="100" zoomScaleSheetLayoutView="100" workbookViewId="0">
      <selection activeCell="B28" sqref="B28:D28"/>
    </sheetView>
  </sheetViews>
  <sheetFormatPr defaultRowHeight="15" x14ac:dyDescent="0.25"/>
  <cols>
    <col min="1" max="2" width="3.7109375" customWidth="1"/>
    <col min="3" max="3" width="24.7109375" customWidth="1"/>
    <col min="4" max="4" width="34" customWidth="1"/>
    <col min="5" max="5" width="9.7109375" style="1" customWidth="1"/>
    <col min="6" max="6" width="6.7109375" style="6" customWidth="1"/>
    <col min="7" max="7" width="12.7109375" customWidth="1"/>
    <col min="8" max="8" width="9.140625" hidden="1" customWidth="1"/>
  </cols>
  <sheetData>
    <row r="1" spans="1:7" x14ac:dyDescent="0.25">
      <c r="A1" s="44"/>
      <c r="B1" s="44"/>
      <c r="C1" s="44"/>
      <c r="D1" s="44"/>
      <c r="E1" s="9"/>
      <c r="F1" s="41">
        <f ca="1">NOW()</f>
        <v>45680.543871064816</v>
      </c>
      <c r="G1" s="41"/>
    </row>
    <row r="2" spans="1:7" ht="5.0999999999999996" customHeight="1" x14ac:dyDescent="0.25">
      <c r="A2" s="44"/>
      <c r="B2" s="44"/>
      <c r="C2" s="44"/>
      <c r="D2" s="44"/>
      <c r="E2" s="44"/>
      <c r="F2" s="44"/>
      <c r="G2" s="44"/>
    </row>
    <row r="3" spans="1:7" ht="15" customHeight="1" x14ac:dyDescent="0.25">
      <c r="A3" s="42" t="s">
        <v>2</v>
      </c>
      <c r="B3" s="42"/>
      <c r="C3" s="42"/>
      <c r="D3" s="48"/>
      <c r="E3" s="49"/>
      <c r="F3" s="49"/>
      <c r="G3" s="50"/>
    </row>
    <row r="4" spans="1:7" ht="5.0999999999999996" customHeight="1" x14ac:dyDescent="0.25">
      <c r="A4" s="43"/>
      <c r="B4" s="43"/>
      <c r="C4" s="43"/>
      <c r="D4" s="43"/>
      <c r="E4" s="43"/>
      <c r="F4" s="43"/>
      <c r="G4" s="43"/>
    </row>
    <row r="5" spans="1:7" x14ac:dyDescent="0.25">
      <c r="A5" s="42" t="s">
        <v>3</v>
      </c>
      <c r="B5" s="42"/>
      <c r="C5" s="42"/>
      <c r="D5" s="45"/>
      <c r="E5" s="46"/>
      <c r="F5" s="46"/>
      <c r="G5" s="47"/>
    </row>
    <row r="6" spans="1:7" ht="5.0999999999999996" customHeight="1" x14ac:dyDescent="0.25">
      <c r="A6" s="5"/>
      <c r="B6" s="5"/>
      <c r="C6" s="5"/>
      <c r="D6" s="4"/>
      <c r="E6" s="4"/>
      <c r="F6" s="4"/>
      <c r="G6" s="4"/>
    </row>
    <row r="7" spans="1:7" x14ac:dyDescent="0.25">
      <c r="A7" s="42" t="s">
        <v>14</v>
      </c>
      <c r="B7" s="42"/>
      <c r="C7" s="42"/>
      <c r="D7" s="45"/>
      <c r="E7" s="46"/>
      <c r="F7" s="46"/>
      <c r="G7" s="47"/>
    </row>
    <row r="8" spans="1:7" ht="5.0999999999999996" customHeight="1" x14ac:dyDescent="0.25">
      <c r="A8" s="5"/>
      <c r="B8" s="5"/>
      <c r="C8" s="5"/>
      <c r="D8" s="4"/>
      <c r="E8" s="4"/>
      <c r="F8" s="4"/>
      <c r="G8" s="4"/>
    </row>
    <row r="9" spans="1:7" ht="82.5" customHeight="1" x14ac:dyDescent="0.25">
      <c r="A9" s="2"/>
      <c r="B9" s="2"/>
      <c r="C9" s="2"/>
      <c r="D9" s="51" t="s">
        <v>15</v>
      </c>
      <c r="E9" s="51"/>
      <c r="F9" s="51"/>
      <c r="G9" s="51"/>
    </row>
    <row r="10" spans="1:7" ht="20.100000000000001" customHeight="1" x14ac:dyDescent="0.25">
      <c r="A10" s="71" t="s">
        <v>4</v>
      </c>
      <c r="B10" s="71"/>
      <c r="C10" s="71"/>
      <c r="D10" s="71"/>
      <c r="E10" s="71"/>
      <c r="F10" s="71"/>
      <c r="G10" s="71"/>
    </row>
    <row r="11" spans="1:7" ht="30" customHeight="1" x14ac:dyDescent="0.25">
      <c r="A11" s="70" t="s">
        <v>128</v>
      </c>
      <c r="B11" s="70"/>
      <c r="C11" s="70"/>
      <c r="D11" s="70"/>
      <c r="E11" s="70"/>
      <c r="F11" s="70"/>
      <c r="G11" s="70"/>
    </row>
    <row r="12" spans="1:7" ht="5.0999999999999996" customHeight="1" x14ac:dyDescent="0.25">
      <c r="A12" s="69"/>
      <c r="B12" s="69"/>
      <c r="C12" s="69"/>
      <c r="D12" s="69"/>
      <c r="E12" s="69"/>
      <c r="F12" s="69"/>
      <c r="G12" s="69"/>
    </row>
    <row r="13" spans="1:7" ht="27" customHeight="1" x14ac:dyDescent="0.25">
      <c r="A13" s="51" t="s">
        <v>5</v>
      </c>
      <c r="B13" s="51"/>
      <c r="C13" s="51"/>
      <c r="D13" s="72" t="s">
        <v>127</v>
      </c>
      <c r="E13" s="73"/>
      <c r="F13" s="73"/>
      <c r="G13" s="74"/>
    </row>
    <row r="14" spans="1:7" ht="5.0999999999999996" customHeight="1" x14ac:dyDescent="0.25">
      <c r="A14" s="19"/>
      <c r="B14" s="19"/>
      <c r="C14" s="20"/>
      <c r="D14" s="3"/>
      <c r="E14" s="3"/>
      <c r="F14" s="3"/>
      <c r="G14" s="3"/>
    </row>
    <row r="15" spans="1:7" ht="27" customHeight="1" x14ac:dyDescent="0.25">
      <c r="A15" s="51" t="s">
        <v>6</v>
      </c>
      <c r="B15" s="51"/>
      <c r="C15" s="51"/>
      <c r="D15" s="60"/>
      <c r="E15" s="61"/>
      <c r="F15" s="61"/>
      <c r="G15" s="62"/>
    </row>
    <row r="16" spans="1:7" ht="5.0999999999999996" customHeight="1" x14ac:dyDescent="0.25">
      <c r="A16" s="21"/>
      <c r="B16" s="21"/>
      <c r="C16" s="21"/>
      <c r="E16"/>
    </row>
    <row r="17" spans="1:7" ht="35.1" customHeight="1" x14ac:dyDescent="0.25">
      <c r="A17" s="51" t="s">
        <v>12</v>
      </c>
      <c r="B17" s="51"/>
      <c r="C17" s="51"/>
      <c r="D17" s="60"/>
      <c r="E17" s="61"/>
      <c r="F17" s="61"/>
      <c r="G17" s="62"/>
    </row>
    <row r="18" spans="1:7" ht="5.0999999999999996" customHeight="1" thickBot="1" x14ac:dyDescent="0.3">
      <c r="E18"/>
      <c r="F18" s="10"/>
    </row>
    <row r="19" spans="1:7" ht="51.75" customHeight="1" x14ac:dyDescent="0.25">
      <c r="A19" s="7" t="s">
        <v>9</v>
      </c>
      <c r="B19" s="63" t="s">
        <v>0</v>
      </c>
      <c r="C19" s="64"/>
      <c r="D19" s="65"/>
      <c r="E19" s="18" t="s">
        <v>11</v>
      </c>
      <c r="F19" s="17" t="s">
        <v>1</v>
      </c>
      <c r="G19" s="16" t="s">
        <v>13</v>
      </c>
    </row>
    <row r="20" spans="1:7" ht="26.1" customHeight="1" x14ac:dyDescent="0.25">
      <c r="A20" s="36"/>
      <c r="B20" s="66" t="str">
        <f>IF(A20&gt;0,INDEX(Asortyment!$A$1:$D$204,MATCH(A20,Asortyment!$A$1:$A$204,),MATCH(B$19,Asortyment!$A$1:$B$1,))," ← Proszę podać kod produktu. Kody znajdziesz w arkuszu ASORTYMENT.")</f>
        <v xml:space="preserve"> ← Proszę podać kod produktu. Kody znajdziesz w arkuszu ASORTYMENT.</v>
      </c>
      <c r="C20" s="67"/>
      <c r="D20" s="68"/>
      <c r="E20" s="38">
        <f>IF(A20&gt;0,INDEX(Asortyment!$A$1:$D$204,MATCH(A20,Asortyment!$A$1:$A$204,),MATCH(E$19,Asortyment!$A$1:$D$1,)),0)</f>
        <v>0</v>
      </c>
      <c r="F20" s="39"/>
      <c r="G20" s="40">
        <f t="shared" ref="G20:G23" si="0">E20*F20</f>
        <v>0</v>
      </c>
    </row>
    <row r="21" spans="1:7" ht="26.1" customHeight="1" x14ac:dyDescent="0.25">
      <c r="A21" s="37"/>
      <c r="B21" s="66" t="str">
        <f>IF(A21&gt;0,INDEX(Asortyment!$A$1:$D$204,MATCH(A21,Asortyment!$A$1:$A$204,),MATCH(B$19,Asortyment!$A$1:$B$1,))," ← Proszę podać kod produktu. Kody znajdziesz w arkuszu ASORTYMENT.")</f>
        <v xml:space="preserve"> ← Proszę podać kod produktu. Kody znajdziesz w arkuszu ASORTYMENT.</v>
      </c>
      <c r="C21" s="67"/>
      <c r="D21" s="68"/>
      <c r="E21" s="38">
        <f>IF(A21&gt;0,INDEX(Asortyment!$A$1:$D$204,MATCH(A21,Asortyment!$A$1:$A$204,),MATCH(E$19,Asortyment!$A$1:$D$1,)),0)</f>
        <v>0</v>
      </c>
      <c r="F21" s="39"/>
      <c r="G21" s="40">
        <f t="shared" si="0"/>
        <v>0</v>
      </c>
    </row>
    <row r="22" spans="1:7" ht="26.1" customHeight="1" x14ac:dyDescent="0.25">
      <c r="A22" s="37"/>
      <c r="B22" s="66" t="str">
        <f>IF(A22&gt;0,INDEX(Asortyment!$A$1:$D$204,MATCH(A22,Asortyment!$A$1:$A$204,),MATCH(B$19,Asortyment!$A$1:$B$1,))," ← Proszę podać kod produktu. Kody znajdziesz w arkuszu ASORTYMENT.")</f>
        <v xml:space="preserve"> ← Proszę podać kod produktu. Kody znajdziesz w arkuszu ASORTYMENT.</v>
      </c>
      <c r="C22" s="67"/>
      <c r="D22" s="68"/>
      <c r="E22" s="38">
        <f>IF(A22&gt;0,INDEX(Asortyment!$A$1:$D$204,MATCH(A22,Asortyment!$A$1:$A$204,),MATCH(E$19,Asortyment!$A$1:$D$1,)),0)</f>
        <v>0</v>
      </c>
      <c r="F22" s="39"/>
      <c r="G22" s="40">
        <f t="shared" si="0"/>
        <v>0</v>
      </c>
    </row>
    <row r="23" spans="1:7" ht="26.1" customHeight="1" x14ac:dyDescent="0.25">
      <c r="A23" s="37"/>
      <c r="B23" s="66" t="str">
        <f>IF(A23&gt;0,INDEX(Asortyment!$A$1:$D$204,MATCH(A23,Asortyment!$A$1:$A$204,),MATCH(B$19,Asortyment!$A$1:$B$1,))," ← Proszę podać kod produktu. Kody znajdziesz w arkuszu ASORTYMENT.")</f>
        <v xml:space="preserve"> ← Proszę podać kod produktu. Kody znajdziesz w arkuszu ASORTYMENT.</v>
      </c>
      <c r="C23" s="67"/>
      <c r="D23" s="68"/>
      <c r="E23" s="38">
        <f>IF(A23&gt;0,INDEX(Asortyment!$A$1:$D$204,MATCH(A23,Asortyment!$A$1:$A$204,),MATCH(E$19,Asortyment!$A$1:$D$1,)),0)</f>
        <v>0</v>
      </c>
      <c r="F23" s="39"/>
      <c r="G23" s="40">
        <f t="shared" si="0"/>
        <v>0</v>
      </c>
    </row>
    <row r="24" spans="1:7" ht="26.1" customHeight="1" x14ac:dyDescent="0.25">
      <c r="A24" s="37"/>
      <c r="B24" s="66" t="str">
        <f>IF(A24&gt;0,INDEX(Asortyment!$A$1:$D$204,MATCH(A24,Asortyment!$A$1:$A$204,),MATCH(B$19,Asortyment!$A$1:$B$1,))," ← Proszę podać kod produktu. Kody znajdziesz w arkuszu ASORTYMENT.")</f>
        <v xml:space="preserve"> ← Proszę podać kod produktu. Kody znajdziesz w arkuszu ASORTYMENT.</v>
      </c>
      <c r="C24" s="67"/>
      <c r="D24" s="68"/>
      <c r="E24" s="38">
        <f>IF(A24&gt;0,INDEX(Asortyment!$A$1:$D$204,MATCH(A24,Asortyment!$A$1:$A$204,),MATCH(E$19,Asortyment!$A$1:$D$1,)),0)</f>
        <v>0</v>
      </c>
      <c r="F24" s="39"/>
      <c r="G24" s="40">
        <f t="shared" ref="G24:G30" si="1">E24*F24</f>
        <v>0</v>
      </c>
    </row>
    <row r="25" spans="1:7" ht="26.1" customHeight="1" x14ac:dyDescent="0.25">
      <c r="A25" s="37"/>
      <c r="B25" s="66" t="str">
        <f>IF(A25&gt;0,INDEX(Asortyment!$A$1:$D$204,MATCH(A25,Asortyment!$A$1:$A$204,),MATCH(B$19,Asortyment!$A$1:$B$1,))," ← Proszę podać kod produktu. Kody znajdziesz w arkuszu ASORTYMENT.")</f>
        <v xml:space="preserve"> ← Proszę podać kod produktu. Kody znajdziesz w arkuszu ASORTYMENT.</v>
      </c>
      <c r="C25" s="67"/>
      <c r="D25" s="68"/>
      <c r="E25" s="38">
        <f>IF(A25&gt;0,INDEX(Asortyment!$A$1:$D$204,MATCH(A25,Asortyment!$A$1:$A$204,),MATCH(E$19,Asortyment!$A$1:$D$1,)),0)</f>
        <v>0</v>
      </c>
      <c r="F25" s="39"/>
      <c r="G25" s="40">
        <f t="shared" si="1"/>
        <v>0</v>
      </c>
    </row>
    <row r="26" spans="1:7" ht="26.1" customHeight="1" x14ac:dyDescent="0.25">
      <c r="A26" s="37"/>
      <c r="B26" s="66" t="str">
        <f>IF(A26&gt;0,INDEX(Asortyment!$A$1:$D$204,MATCH(A26,Asortyment!$A$1:$A$204,),MATCH(B$19,Asortyment!$A$1:$B$1,))," ← Proszę podać kod produktu. Kody znajdziesz w arkuszu ASORTYMENT.")</f>
        <v xml:space="preserve"> ← Proszę podać kod produktu. Kody znajdziesz w arkuszu ASORTYMENT.</v>
      </c>
      <c r="C26" s="67"/>
      <c r="D26" s="68"/>
      <c r="E26" s="38">
        <f>IF(A26&gt;0,INDEX(Asortyment!$A$1:$D$204,MATCH(A26,Asortyment!$A$1:$A$204,),MATCH(E$19,Asortyment!$A$1:$D$1,)),0)</f>
        <v>0</v>
      </c>
      <c r="F26" s="39"/>
      <c r="G26" s="40">
        <f t="shared" si="1"/>
        <v>0</v>
      </c>
    </row>
    <row r="27" spans="1:7" ht="26.1" customHeight="1" x14ac:dyDescent="0.25">
      <c r="A27" s="37"/>
      <c r="B27" s="66" t="str">
        <f>IF(A27&gt;0,INDEX(Asortyment!$A$1:$D$204,MATCH(A27,Asortyment!$A$1:$A$204,),MATCH(B$19,Asortyment!$A$1:$B$1,))," ← Proszę podać kod produktu. Kody znajdziesz w arkuszu ASORTYMENT.")</f>
        <v xml:space="preserve"> ← Proszę podać kod produktu. Kody znajdziesz w arkuszu ASORTYMENT.</v>
      </c>
      <c r="C27" s="67"/>
      <c r="D27" s="68"/>
      <c r="E27" s="38">
        <f>IF(A27&gt;0,INDEX(Asortyment!$A$1:$D$204,MATCH(A27,Asortyment!$A$1:$A$204,),MATCH(E$19,Asortyment!$A$1:$D$1,)),0)</f>
        <v>0</v>
      </c>
      <c r="F27" s="39"/>
      <c r="G27" s="40">
        <f t="shared" si="1"/>
        <v>0</v>
      </c>
    </row>
    <row r="28" spans="1:7" ht="26.1" customHeight="1" x14ac:dyDescent="0.25">
      <c r="A28" s="37"/>
      <c r="B28" s="66" t="str">
        <f>IF(A28&gt;0,INDEX(Asortyment!$A$1:$D$204,MATCH(A28,Asortyment!$A$1:$A$204,),MATCH(B$19,Asortyment!$A$1:$B$1,))," ← Proszę podać kod produktu. Kody znajdziesz w arkuszu ASORTYMENT.")</f>
        <v xml:space="preserve"> ← Proszę podać kod produktu. Kody znajdziesz w arkuszu ASORTYMENT.</v>
      </c>
      <c r="C28" s="67"/>
      <c r="D28" s="68"/>
      <c r="E28" s="38">
        <f>IF(A28&gt;0,INDEX(Asortyment!$A$1:$D$204,MATCH(A28,Asortyment!$A$1:$A$204,),MATCH(E$19,Asortyment!$A$1:$D$1,)),0)</f>
        <v>0</v>
      </c>
      <c r="F28" s="39"/>
      <c r="G28" s="40">
        <f t="shared" si="1"/>
        <v>0</v>
      </c>
    </row>
    <row r="29" spans="1:7" ht="26.1" customHeight="1" x14ac:dyDescent="0.25">
      <c r="A29" s="37"/>
      <c r="B29" s="66" t="str">
        <f>IF(A29&gt;0,INDEX(Asortyment!$A$1:$D$204,MATCH(A29,Asortyment!$A$1:$A$204,),MATCH(B$19,Asortyment!$A$1:$B$1,))," ← Proszę podać kod produktu. Kody znajdziesz w arkuszu ASORTYMENT.")</f>
        <v xml:space="preserve"> ← Proszę podać kod produktu. Kody znajdziesz w arkuszu ASORTYMENT.</v>
      </c>
      <c r="C29" s="67"/>
      <c r="D29" s="68"/>
      <c r="E29" s="38">
        <f>IF(A29&gt;0,INDEX(Asortyment!$A$1:$D$204,MATCH(A29,Asortyment!$A$1:$A$204,),MATCH(E$19,Asortyment!$A$1:$D$1,)),0)</f>
        <v>0</v>
      </c>
      <c r="F29" s="39"/>
      <c r="G29" s="40">
        <f t="shared" si="1"/>
        <v>0</v>
      </c>
    </row>
    <row r="30" spans="1:7" ht="26.1" customHeight="1" thickBot="1" x14ac:dyDescent="0.3">
      <c r="A30" s="37"/>
      <c r="B30" s="66" t="str">
        <f>IF(A30&gt;0,INDEX(Asortyment!$A$1:$D$204,MATCH(A30,Asortyment!$A$1:$A$204,),MATCH(B$19,Asortyment!$A$1:$B$1,))," ← Proszę podać kod produktu. Kody znajdziesz w arkuszu ASORTYMENT.")</f>
        <v xml:space="preserve"> ← Proszę podać kod produktu. Kody znajdziesz w arkuszu ASORTYMENT.</v>
      </c>
      <c r="C30" s="67"/>
      <c r="D30" s="68"/>
      <c r="E30" s="38">
        <f>IF(A30&gt;0,INDEX(Asortyment!$A$1:$D$204,MATCH(A30,Asortyment!$A$1:$A$204,),MATCH(E$19,Asortyment!$A$1:$D$1,)),0)</f>
        <v>0</v>
      </c>
      <c r="F30" s="39"/>
      <c r="G30" s="40">
        <f t="shared" si="1"/>
        <v>0</v>
      </c>
    </row>
    <row r="31" spans="1:7" ht="30" customHeight="1" thickBot="1" x14ac:dyDescent="0.3">
      <c r="A31" s="57" t="s">
        <v>8</v>
      </c>
      <c r="B31" s="58"/>
      <c r="C31" s="58"/>
      <c r="D31" s="58"/>
      <c r="E31" s="59"/>
      <c r="F31" s="55">
        <f>SUM(G20:G30)</f>
        <v>0</v>
      </c>
      <c r="G31" s="56"/>
    </row>
    <row r="32" spans="1:7" ht="5.0999999999999996" customHeight="1" x14ac:dyDescent="0.25"/>
    <row r="33" spans="2:7" ht="39.950000000000003" customHeight="1" x14ac:dyDescent="0.25">
      <c r="E33" s="54"/>
      <c r="F33" s="54"/>
      <c r="G33" s="54"/>
    </row>
    <row r="34" spans="2:7" x14ac:dyDescent="0.25">
      <c r="B34" s="52" t="s">
        <v>7</v>
      </c>
      <c r="C34" s="52"/>
      <c r="D34" s="53" t="s">
        <v>10</v>
      </c>
      <c r="E34" s="53"/>
      <c r="F34" s="53"/>
      <c r="G34" s="53"/>
    </row>
  </sheetData>
  <sheetProtection selectLockedCells="1"/>
  <customSheetViews>
    <customSheetView guid="{719BC932-D796-4057-A468-D5AEFEB41011}" showPageBreaks="1" showGridLines="0" printArea="1" hiddenColumns="1">
      <selection activeCell="A19" sqref="A19"/>
      <pageMargins left="0.23622047244094491" right="0.23622047244094491" top="0.74803149606299213" bottom="0.74803149606299213" header="0.31496062992125984" footer="0.31496062992125984"/>
      <pageSetup paperSize="9" orientation="portrait" r:id="rId1"/>
    </customSheetView>
  </customSheetViews>
  <mergeCells count="37">
    <mergeCell ref="B29:D29"/>
    <mergeCell ref="B30:D30"/>
    <mergeCell ref="B24:D24"/>
    <mergeCell ref="B25:D25"/>
    <mergeCell ref="B26:D26"/>
    <mergeCell ref="B27:D27"/>
    <mergeCell ref="B28:D28"/>
    <mergeCell ref="A11:G11"/>
    <mergeCell ref="A10:G10"/>
    <mergeCell ref="A13:C13"/>
    <mergeCell ref="A15:C15"/>
    <mergeCell ref="D15:G15"/>
    <mergeCell ref="D13:G13"/>
    <mergeCell ref="A7:C7"/>
    <mergeCell ref="D7:G7"/>
    <mergeCell ref="D9:G9"/>
    <mergeCell ref="B34:C34"/>
    <mergeCell ref="D34:G34"/>
    <mergeCell ref="E33:G33"/>
    <mergeCell ref="F31:G31"/>
    <mergeCell ref="A31:E31"/>
    <mergeCell ref="A17:C17"/>
    <mergeCell ref="D17:G17"/>
    <mergeCell ref="B19:D19"/>
    <mergeCell ref="B20:D20"/>
    <mergeCell ref="B21:D21"/>
    <mergeCell ref="B23:D23"/>
    <mergeCell ref="B22:D22"/>
    <mergeCell ref="A12:G12"/>
    <mergeCell ref="F1:G1"/>
    <mergeCell ref="A5:C5"/>
    <mergeCell ref="A3:C3"/>
    <mergeCell ref="A4:G4"/>
    <mergeCell ref="A2:G2"/>
    <mergeCell ref="D5:G5"/>
    <mergeCell ref="D3:G3"/>
    <mergeCell ref="A1:D1"/>
  </mergeCells>
  <pageMargins left="0.23622047244094491" right="0.23622047244094491" top="0.74803149606299213" bottom="0.74803149606299213" header="0.31496062992125984" footer="0.31496062992125984"/>
  <pageSetup paperSize="9" orientation="portrait" r:id="rId2"/>
  <headerFooter scaleWithDoc="0" alignWithMargins="0">
    <oddHeader xml:space="preserve">&amp;CPOUZ – 362/174/2023/DZP Sukcesywne dostawy środków czystościowych dla jednostek Uniwersytetu Warszawskiego"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5"/>
  <sheetViews>
    <sheetView showGridLines="0" showRowColHeaders="0" zoomScaleNormal="100" workbookViewId="0">
      <pane ySplit="1" topLeftCell="A131" activePane="bottomLeft" state="frozen"/>
      <selection pane="bottomLeft" activeCell="A145" sqref="A145"/>
    </sheetView>
  </sheetViews>
  <sheetFormatPr defaultColWidth="8.85546875" defaultRowHeight="12.75" x14ac:dyDescent="0.2"/>
  <cols>
    <col min="1" max="1" width="6.5703125" style="11" customWidth="1"/>
    <col min="2" max="2" width="67.5703125" style="8" customWidth="1"/>
    <col min="3" max="3" width="14.85546875" style="8" customWidth="1"/>
    <col min="4" max="4" width="9.42578125" style="8" customWidth="1"/>
    <col min="5" max="16384" width="8.85546875" style="8"/>
  </cols>
  <sheetData>
    <row r="1" spans="1:4" ht="49.5" customHeight="1" x14ac:dyDescent="0.2">
      <c r="A1" s="12" t="s">
        <v>9</v>
      </c>
      <c r="B1" s="13" t="s">
        <v>0</v>
      </c>
      <c r="C1" s="14" t="s">
        <v>16</v>
      </c>
      <c r="D1" s="15" t="s">
        <v>11</v>
      </c>
    </row>
    <row r="2" spans="1:4" ht="30" customHeight="1" x14ac:dyDescent="0.2">
      <c r="A2" s="22">
        <v>1</v>
      </c>
      <c r="B2" s="23" t="s">
        <v>17</v>
      </c>
      <c r="C2" s="24" t="s">
        <v>18</v>
      </c>
      <c r="D2" s="25">
        <v>11.13</v>
      </c>
    </row>
    <row r="3" spans="1:4" ht="30" customHeight="1" x14ac:dyDescent="0.2">
      <c r="A3" s="22">
        <v>2</v>
      </c>
      <c r="B3" s="23" t="s">
        <v>19</v>
      </c>
      <c r="C3" s="24" t="s">
        <v>20</v>
      </c>
      <c r="D3" s="25">
        <v>8.4499999999999993</v>
      </c>
    </row>
    <row r="4" spans="1:4" ht="30" customHeight="1" x14ac:dyDescent="0.2">
      <c r="A4" s="22">
        <v>3</v>
      </c>
      <c r="B4" s="23" t="s">
        <v>21</v>
      </c>
      <c r="C4" s="24" t="s">
        <v>20</v>
      </c>
      <c r="D4" s="25">
        <v>2.4</v>
      </c>
    </row>
    <row r="5" spans="1:4" ht="30" customHeight="1" x14ac:dyDescent="0.2">
      <c r="A5" s="22">
        <v>4</v>
      </c>
      <c r="B5" s="23" t="s">
        <v>22</v>
      </c>
      <c r="C5" s="24" t="s">
        <v>20</v>
      </c>
      <c r="D5" s="25">
        <v>28.04</v>
      </c>
    </row>
    <row r="6" spans="1:4" ht="30" customHeight="1" x14ac:dyDescent="0.2">
      <c r="A6" s="22">
        <v>5</v>
      </c>
      <c r="B6" s="26" t="s">
        <v>23</v>
      </c>
      <c r="C6" s="27" t="s">
        <v>20</v>
      </c>
      <c r="D6" s="25">
        <v>9.84</v>
      </c>
    </row>
    <row r="7" spans="1:4" ht="30" customHeight="1" x14ac:dyDescent="0.2">
      <c r="A7" s="22">
        <v>6</v>
      </c>
      <c r="B7" s="26" t="s">
        <v>24</v>
      </c>
      <c r="C7" s="27" t="s">
        <v>20</v>
      </c>
      <c r="D7" s="25">
        <v>22</v>
      </c>
    </row>
    <row r="8" spans="1:4" ht="30" customHeight="1" x14ac:dyDescent="0.2">
      <c r="A8" s="22">
        <v>7</v>
      </c>
      <c r="B8" s="26" t="s">
        <v>25</v>
      </c>
      <c r="C8" s="27" t="s">
        <v>20</v>
      </c>
      <c r="D8" s="25">
        <v>26.56</v>
      </c>
    </row>
    <row r="9" spans="1:4" ht="30" customHeight="1" x14ac:dyDescent="0.2">
      <c r="A9" s="22">
        <v>8</v>
      </c>
      <c r="B9" s="26" t="s">
        <v>26</v>
      </c>
      <c r="C9" s="27" t="s">
        <v>20</v>
      </c>
      <c r="D9" s="25">
        <v>11.4</v>
      </c>
    </row>
    <row r="10" spans="1:4" ht="30" customHeight="1" x14ac:dyDescent="0.2">
      <c r="A10" s="22">
        <v>9</v>
      </c>
      <c r="B10" s="26" t="s">
        <v>27</v>
      </c>
      <c r="C10" s="27" t="s">
        <v>20</v>
      </c>
      <c r="D10" s="25">
        <v>38</v>
      </c>
    </row>
    <row r="11" spans="1:4" ht="30" customHeight="1" x14ac:dyDescent="0.2">
      <c r="A11" s="22">
        <v>10</v>
      </c>
      <c r="B11" s="26" t="s">
        <v>28</v>
      </c>
      <c r="C11" s="27" t="s">
        <v>20</v>
      </c>
      <c r="D11" s="25">
        <v>18.600000000000001</v>
      </c>
    </row>
    <row r="12" spans="1:4" ht="30" customHeight="1" x14ac:dyDescent="0.2">
      <c r="A12" s="22">
        <v>11</v>
      </c>
      <c r="B12" s="26" t="s">
        <v>29</v>
      </c>
      <c r="C12" s="27" t="s">
        <v>20</v>
      </c>
      <c r="D12" s="25">
        <v>2.92</v>
      </c>
    </row>
    <row r="13" spans="1:4" ht="30" customHeight="1" x14ac:dyDescent="0.2">
      <c r="A13" s="22">
        <v>12</v>
      </c>
      <c r="B13" s="26" t="s">
        <v>30</v>
      </c>
      <c r="C13" s="27" t="s">
        <v>20</v>
      </c>
      <c r="D13" s="25">
        <v>7.9</v>
      </c>
    </row>
    <row r="14" spans="1:4" ht="30" customHeight="1" x14ac:dyDescent="0.2">
      <c r="A14" s="22">
        <v>13</v>
      </c>
      <c r="B14" s="26" t="s">
        <v>31</v>
      </c>
      <c r="C14" s="24" t="s">
        <v>32</v>
      </c>
      <c r="D14" s="25">
        <v>16</v>
      </c>
    </row>
    <row r="15" spans="1:4" ht="30" customHeight="1" x14ac:dyDescent="0.2">
      <c r="A15" s="22">
        <v>14</v>
      </c>
      <c r="B15" s="26" t="s">
        <v>33</v>
      </c>
      <c r="C15" s="24" t="s">
        <v>32</v>
      </c>
      <c r="D15" s="25">
        <v>3.2</v>
      </c>
    </row>
    <row r="16" spans="1:4" ht="30" customHeight="1" x14ac:dyDescent="0.2">
      <c r="A16" s="22">
        <v>15</v>
      </c>
      <c r="B16" s="26" t="s">
        <v>34</v>
      </c>
      <c r="C16" s="24" t="s">
        <v>20</v>
      </c>
      <c r="D16" s="25">
        <v>11.65</v>
      </c>
    </row>
    <row r="17" spans="1:4" ht="30" customHeight="1" x14ac:dyDescent="0.2">
      <c r="A17" s="22">
        <v>16</v>
      </c>
      <c r="B17" s="26" t="s">
        <v>35</v>
      </c>
      <c r="C17" s="27" t="s">
        <v>32</v>
      </c>
      <c r="D17" s="25">
        <v>3.15</v>
      </c>
    </row>
    <row r="18" spans="1:4" ht="30" customHeight="1" x14ac:dyDescent="0.2">
      <c r="A18" s="22">
        <v>17</v>
      </c>
      <c r="B18" s="26" t="s">
        <v>36</v>
      </c>
      <c r="C18" s="27" t="s">
        <v>20</v>
      </c>
      <c r="D18" s="25">
        <v>2.4</v>
      </c>
    </row>
    <row r="19" spans="1:4" ht="30" customHeight="1" x14ac:dyDescent="0.2">
      <c r="A19" s="22">
        <v>18</v>
      </c>
      <c r="B19" s="26" t="s">
        <v>37</v>
      </c>
      <c r="C19" s="27" t="s">
        <v>20</v>
      </c>
      <c r="D19" s="25">
        <v>14.35</v>
      </c>
    </row>
    <row r="20" spans="1:4" ht="30" customHeight="1" x14ac:dyDescent="0.2">
      <c r="A20" s="22">
        <v>19</v>
      </c>
      <c r="B20" s="26" t="s">
        <v>38</v>
      </c>
      <c r="C20" s="27" t="s">
        <v>32</v>
      </c>
      <c r="D20" s="25">
        <v>49.8</v>
      </c>
    </row>
    <row r="21" spans="1:4" ht="30" customHeight="1" x14ac:dyDescent="0.2">
      <c r="A21" s="22">
        <v>20</v>
      </c>
      <c r="B21" s="23" t="s">
        <v>39</v>
      </c>
      <c r="C21" s="27" t="s">
        <v>20</v>
      </c>
      <c r="D21" s="25">
        <v>19.8</v>
      </c>
    </row>
    <row r="22" spans="1:4" ht="30" customHeight="1" x14ac:dyDescent="0.2">
      <c r="A22" s="22">
        <v>21</v>
      </c>
      <c r="B22" s="23" t="s">
        <v>40</v>
      </c>
      <c r="C22" s="27" t="s">
        <v>20</v>
      </c>
      <c r="D22" s="25">
        <v>33.6</v>
      </c>
    </row>
    <row r="23" spans="1:4" ht="15.75" x14ac:dyDescent="0.2">
      <c r="A23" s="22">
        <v>22</v>
      </c>
      <c r="B23" s="26" t="s">
        <v>41</v>
      </c>
      <c r="C23" s="27" t="s">
        <v>20</v>
      </c>
      <c r="D23" s="25">
        <v>17.16</v>
      </c>
    </row>
    <row r="24" spans="1:4" ht="30" x14ac:dyDescent="0.2">
      <c r="A24" s="22">
        <v>23</v>
      </c>
      <c r="B24" s="26" t="s">
        <v>42</v>
      </c>
      <c r="C24" s="27" t="s">
        <v>20</v>
      </c>
      <c r="D24" s="25">
        <v>11.16</v>
      </c>
    </row>
    <row r="25" spans="1:4" ht="30" x14ac:dyDescent="0.2">
      <c r="A25" s="22">
        <v>24</v>
      </c>
      <c r="B25" s="26" t="s">
        <v>43</v>
      </c>
      <c r="C25" s="27" t="s">
        <v>20</v>
      </c>
      <c r="D25" s="25">
        <v>33.840000000000003</v>
      </c>
    </row>
    <row r="26" spans="1:4" ht="30" x14ac:dyDescent="0.2">
      <c r="A26" s="22">
        <v>25</v>
      </c>
      <c r="B26" s="26" t="s">
        <v>44</v>
      </c>
      <c r="C26" s="27" t="s">
        <v>20</v>
      </c>
      <c r="D26" s="25">
        <v>57.47</v>
      </c>
    </row>
    <row r="27" spans="1:4" ht="45" x14ac:dyDescent="0.2">
      <c r="A27" s="22">
        <v>26</v>
      </c>
      <c r="B27" s="26" t="s">
        <v>45</v>
      </c>
      <c r="C27" s="27" t="s">
        <v>20</v>
      </c>
      <c r="D27" s="25">
        <v>633.59</v>
      </c>
    </row>
    <row r="28" spans="1:4" ht="30" x14ac:dyDescent="0.2">
      <c r="A28" s="22">
        <v>27</v>
      </c>
      <c r="B28" s="26" t="s">
        <v>129</v>
      </c>
      <c r="C28" s="27" t="s">
        <v>20</v>
      </c>
      <c r="D28" s="25">
        <v>1.28</v>
      </c>
    </row>
    <row r="29" spans="1:4" ht="30" x14ac:dyDescent="0.2">
      <c r="A29" s="22">
        <v>28</v>
      </c>
      <c r="B29" s="26" t="s">
        <v>46</v>
      </c>
      <c r="C29" s="27" t="s">
        <v>20</v>
      </c>
      <c r="D29" s="25">
        <v>40.35</v>
      </c>
    </row>
    <row r="30" spans="1:4" ht="30" x14ac:dyDescent="0.2">
      <c r="A30" s="22">
        <v>29</v>
      </c>
      <c r="B30" s="26" t="s">
        <v>47</v>
      </c>
      <c r="C30" s="27" t="s">
        <v>20</v>
      </c>
      <c r="D30" s="25">
        <v>24.99</v>
      </c>
    </row>
    <row r="31" spans="1:4" ht="30" x14ac:dyDescent="0.2">
      <c r="A31" s="22">
        <v>30</v>
      </c>
      <c r="B31" s="26" t="s">
        <v>48</v>
      </c>
      <c r="C31" s="27" t="s">
        <v>20</v>
      </c>
      <c r="D31" s="25">
        <v>22.8</v>
      </c>
    </row>
    <row r="32" spans="1:4" ht="30" x14ac:dyDescent="0.2">
      <c r="A32" s="22">
        <v>31</v>
      </c>
      <c r="B32" s="26" t="s">
        <v>49</v>
      </c>
      <c r="C32" s="27" t="s">
        <v>20</v>
      </c>
      <c r="D32" s="25">
        <v>8.98</v>
      </c>
    </row>
    <row r="33" spans="1:4" ht="15.75" x14ac:dyDescent="0.2">
      <c r="A33" s="22">
        <v>32</v>
      </c>
      <c r="B33" s="26" t="s">
        <v>130</v>
      </c>
      <c r="C33" s="27" t="s">
        <v>20</v>
      </c>
      <c r="D33" s="25">
        <v>1.62</v>
      </c>
    </row>
    <row r="34" spans="1:4" ht="15.75" x14ac:dyDescent="0.2">
      <c r="A34" s="22">
        <v>33</v>
      </c>
      <c r="B34" s="23" t="s">
        <v>50</v>
      </c>
      <c r="C34" s="24" t="s">
        <v>20</v>
      </c>
      <c r="D34" s="25">
        <v>1.74</v>
      </c>
    </row>
    <row r="35" spans="1:4" ht="15.75" x14ac:dyDescent="0.2">
      <c r="A35" s="22">
        <v>34</v>
      </c>
      <c r="B35" s="23" t="s">
        <v>51</v>
      </c>
      <c r="C35" s="24" t="s">
        <v>20</v>
      </c>
      <c r="D35" s="25">
        <v>0.26</v>
      </c>
    </row>
    <row r="36" spans="1:4" ht="30" x14ac:dyDescent="0.2">
      <c r="A36" s="22">
        <v>35</v>
      </c>
      <c r="B36" s="23" t="s">
        <v>52</v>
      </c>
      <c r="C36" s="24" t="s">
        <v>18</v>
      </c>
      <c r="D36" s="25">
        <v>1.1399999999999999</v>
      </c>
    </row>
    <row r="37" spans="1:4" ht="15.75" x14ac:dyDescent="0.2">
      <c r="A37" s="22">
        <v>36</v>
      </c>
      <c r="B37" s="23" t="s">
        <v>53</v>
      </c>
      <c r="C37" s="24" t="s">
        <v>20</v>
      </c>
      <c r="D37" s="25">
        <v>1.72</v>
      </c>
    </row>
    <row r="38" spans="1:4" ht="15.75" x14ac:dyDescent="0.2">
      <c r="A38" s="22">
        <v>37</v>
      </c>
      <c r="B38" s="23" t="s">
        <v>54</v>
      </c>
      <c r="C38" s="27" t="s">
        <v>20</v>
      </c>
      <c r="D38" s="25">
        <v>1.02</v>
      </c>
    </row>
    <row r="39" spans="1:4" ht="30" x14ac:dyDescent="0.2">
      <c r="A39" s="22">
        <v>38</v>
      </c>
      <c r="B39" s="23" t="s">
        <v>55</v>
      </c>
      <c r="C39" s="27" t="s">
        <v>56</v>
      </c>
      <c r="D39" s="25">
        <v>3.42</v>
      </c>
    </row>
    <row r="40" spans="1:4" ht="15.75" x14ac:dyDescent="0.2">
      <c r="A40" s="22">
        <v>39</v>
      </c>
      <c r="B40" s="23" t="s">
        <v>57</v>
      </c>
      <c r="C40" s="27" t="s">
        <v>20</v>
      </c>
      <c r="D40" s="25">
        <v>3.55</v>
      </c>
    </row>
    <row r="41" spans="1:4" ht="15.75" x14ac:dyDescent="0.2">
      <c r="A41" s="22">
        <v>40</v>
      </c>
      <c r="B41" s="23" t="s">
        <v>58</v>
      </c>
      <c r="C41" s="27" t="s">
        <v>18</v>
      </c>
      <c r="D41" s="25">
        <v>0.7</v>
      </c>
    </row>
    <row r="42" spans="1:4" ht="15.75" x14ac:dyDescent="0.2">
      <c r="A42" s="22">
        <v>41</v>
      </c>
      <c r="B42" s="23" t="s">
        <v>131</v>
      </c>
      <c r="C42" s="27" t="s">
        <v>20</v>
      </c>
      <c r="D42" s="25">
        <v>3.35</v>
      </c>
    </row>
    <row r="43" spans="1:4" ht="15.75" x14ac:dyDescent="0.2">
      <c r="A43" s="22">
        <v>42</v>
      </c>
      <c r="B43" s="23" t="s">
        <v>132</v>
      </c>
      <c r="C43" s="27" t="s">
        <v>20</v>
      </c>
      <c r="D43" s="25">
        <v>11.75</v>
      </c>
    </row>
    <row r="44" spans="1:4" ht="15.75" x14ac:dyDescent="0.2">
      <c r="A44" s="22">
        <v>43</v>
      </c>
      <c r="B44" s="23" t="s">
        <v>133</v>
      </c>
      <c r="C44" s="27" t="s">
        <v>20</v>
      </c>
      <c r="D44" s="25">
        <v>2.08</v>
      </c>
    </row>
    <row r="45" spans="1:4" ht="15.75" x14ac:dyDescent="0.2">
      <c r="A45" s="22">
        <v>44</v>
      </c>
      <c r="B45" s="23" t="s">
        <v>59</v>
      </c>
      <c r="C45" s="27" t="s">
        <v>20</v>
      </c>
      <c r="D45" s="25">
        <v>5.72</v>
      </c>
    </row>
    <row r="46" spans="1:4" ht="15.75" x14ac:dyDescent="0.2">
      <c r="A46" s="22">
        <v>45</v>
      </c>
      <c r="B46" s="23" t="s">
        <v>60</v>
      </c>
      <c r="C46" s="27" t="s">
        <v>20</v>
      </c>
      <c r="D46" s="25">
        <v>1.91</v>
      </c>
    </row>
    <row r="47" spans="1:4" ht="15.75" x14ac:dyDescent="0.2">
      <c r="A47" s="22">
        <v>46</v>
      </c>
      <c r="B47" s="23" t="s">
        <v>134</v>
      </c>
      <c r="C47" s="27" t="s">
        <v>20</v>
      </c>
      <c r="D47" s="25">
        <v>37.549999999999997</v>
      </c>
    </row>
    <row r="48" spans="1:4" ht="15.75" x14ac:dyDescent="0.2">
      <c r="A48" s="22">
        <v>47</v>
      </c>
      <c r="B48" s="23" t="s">
        <v>135</v>
      </c>
      <c r="C48" s="27" t="s">
        <v>32</v>
      </c>
      <c r="D48" s="25">
        <v>12.66</v>
      </c>
    </row>
    <row r="49" spans="1:4" ht="15.75" x14ac:dyDescent="0.2">
      <c r="A49" s="22">
        <v>48</v>
      </c>
      <c r="B49" s="23" t="s">
        <v>136</v>
      </c>
      <c r="C49" s="27" t="s">
        <v>20</v>
      </c>
      <c r="D49" s="25">
        <v>8.99</v>
      </c>
    </row>
    <row r="50" spans="1:4" ht="15.75" x14ac:dyDescent="0.2">
      <c r="A50" s="22">
        <v>49</v>
      </c>
      <c r="B50" s="28" t="s">
        <v>137</v>
      </c>
      <c r="C50" s="29" t="s">
        <v>20</v>
      </c>
      <c r="D50" s="30">
        <v>2.35</v>
      </c>
    </row>
    <row r="51" spans="1:4" ht="15.75" x14ac:dyDescent="0.2">
      <c r="A51" s="22">
        <v>50</v>
      </c>
      <c r="B51" s="28" t="s">
        <v>138</v>
      </c>
      <c r="C51" s="29" t="s">
        <v>20</v>
      </c>
      <c r="D51" s="30">
        <v>3.12</v>
      </c>
    </row>
    <row r="52" spans="1:4" ht="15.75" x14ac:dyDescent="0.2">
      <c r="A52" s="22">
        <v>51</v>
      </c>
      <c r="B52" s="28" t="s">
        <v>61</v>
      </c>
      <c r="C52" s="29" t="s">
        <v>20</v>
      </c>
      <c r="D52" s="30">
        <v>7.56</v>
      </c>
    </row>
    <row r="53" spans="1:4" ht="15.75" x14ac:dyDescent="0.2">
      <c r="A53" s="22">
        <v>52</v>
      </c>
      <c r="B53" s="28" t="s">
        <v>62</v>
      </c>
      <c r="C53" s="29" t="s">
        <v>20</v>
      </c>
      <c r="D53" s="30">
        <v>13.5</v>
      </c>
    </row>
    <row r="54" spans="1:4" ht="15.75" x14ac:dyDescent="0.2">
      <c r="A54" s="22">
        <v>53</v>
      </c>
      <c r="B54" s="28" t="s">
        <v>63</v>
      </c>
      <c r="C54" s="29" t="s">
        <v>20</v>
      </c>
      <c r="D54" s="30">
        <v>8.86</v>
      </c>
    </row>
    <row r="55" spans="1:4" ht="15.75" x14ac:dyDescent="0.2">
      <c r="A55" s="22">
        <v>54</v>
      </c>
      <c r="B55" s="28" t="s">
        <v>64</v>
      </c>
      <c r="C55" s="29" t="s">
        <v>20</v>
      </c>
      <c r="D55" s="30">
        <v>8.15</v>
      </c>
    </row>
    <row r="56" spans="1:4" ht="15.75" x14ac:dyDescent="0.2">
      <c r="A56" s="22">
        <v>55</v>
      </c>
      <c r="B56" s="28" t="s">
        <v>139</v>
      </c>
      <c r="C56" s="29" t="s">
        <v>20</v>
      </c>
      <c r="D56" s="30">
        <v>5.89</v>
      </c>
    </row>
    <row r="57" spans="1:4" ht="15.75" x14ac:dyDescent="0.2">
      <c r="A57" s="22">
        <v>56</v>
      </c>
      <c r="B57" s="28" t="s">
        <v>140</v>
      </c>
      <c r="C57" s="29" t="s">
        <v>20</v>
      </c>
      <c r="D57" s="30">
        <v>6.49</v>
      </c>
    </row>
    <row r="58" spans="1:4" ht="15.75" x14ac:dyDescent="0.2">
      <c r="A58" s="22">
        <v>57</v>
      </c>
      <c r="B58" s="28" t="s">
        <v>141</v>
      </c>
      <c r="C58" s="29" t="s">
        <v>20</v>
      </c>
      <c r="D58" s="30">
        <v>5.58</v>
      </c>
    </row>
    <row r="59" spans="1:4" ht="15.75" x14ac:dyDescent="0.2">
      <c r="A59" s="22">
        <v>58</v>
      </c>
      <c r="B59" s="28" t="s">
        <v>65</v>
      </c>
      <c r="C59" s="29" t="s">
        <v>20</v>
      </c>
      <c r="D59" s="30">
        <v>6.11</v>
      </c>
    </row>
    <row r="60" spans="1:4" ht="15.75" x14ac:dyDescent="0.2">
      <c r="A60" s="22">
        <v>59</v>
      </c>
      <c r="B60" s="28" t="s">
        <v>66</v>
      </c>
      <c r="C60" s="29" t="s">
        <v>20</v>
      </c>
      <c r="D60" s="30">
        <v>10.78</v>
      </c>
    </row>
    <row r="61" spans="1:4" ht="15.75" x14ac:dyDescent="0.2">
      <c r="A61" s="22">
        <v>60</v>
      </c>
      <c r="B61" s="28" t="s">
        <v>142</v>
      </c>
      <c r="C61" s="29" t="s">
        <v>18</v>
      </c>
      <c r="D61" s="30">
        <v>4.62</v>
      </c>
    </row>
    <row r="62" spans="1:4" ht="15.75" x14ac:dyDescent="0.2">
      <c r="A62" s="22">
        <v>61</v>
      </c>
      <c r="B62" s="28" t="s">
        <v>143</v>
      </c>
      <c r="C62" s="29" t="s">
        <v>20</v>
      </c>
      <c r="D62" s="30">
        <v>2.57</v>
      </c>
    </row>
    <row r="63" spans="1:4" ht="15.75" x14ac:dyDescent="0.2">
      <c r="A63" s="22">
        <v>62</v>
      </c>
      <c r="B63" s="28" t="s">
        <v>144</v>
      </c>
      <c r="C63" s="29" t="s">
        <v>20</v>
      </c>
      <c r="D63" s="30">
        <v>1.86</v>
      </c>
    </row>
    <row r="64" spans="1:4" ht="15.75" x14ac:dyDescent="0.2">
      <c r="A64" s="22">
        <v>63</v>
      </c>
      <c r="B64" s="28" t="s">
        <v>67</v>
      </c>
      <c r="C64" s="29" t="s">
        <v>20</v>
      </c>
      <c r="D64" s="30">
        <v>11.75</v>
      </c>
    </row>
    <row r="65" spans="1:4" ht="15.75" x14ac:dyDescent="0.2">
      <c r="A65" s="22">
        <v>64</v>
      </c>
      <c r="B65" s="28" t="s">
        <v>145</v>
      </c>
      <c r="C65" s="29" t="s">
        <v>20</v>
      </c>
      <c r="D65" s="30">
        <v>3.58</v>
      </c>
    </row>
    <row r="66" spans="1:4" ht="15.75" x14ac:dyDescent="0.2">
      <c r="A66" s="22">
        <v>65</v>
      </c>
      <c r="B66" s="28" t="s">
        <v>146</v>
      </c>
      <c r="C66" s="29" t="s">
        <v>20</v>
      </c>
      <c r="D66" s="30">
        <v>12.36</v>
      </c>
    </row>
    <row r="67" spans="1:4" ht="15.75" x14ac:dyDescent="0.2">
      <c r="A67" s="22">
        <v>66</v>
      </c>
      <c r="B67" s="28" t="s">
        <v>68</v>
      </c>
      <c r="C67" s="29" t="s">
        <v>20</v>
      </c>
      <c r="D67" s="30">
        <v>5.99</v>
      </c>
    </row>
    <row r="68" spans="1:4" ht="15.75" x14ac:dyDescent="0.2">
      <c r="A68" s="22">
        <v>67</v>
      </c>
      <c r="B68" s="28" t="s">
        <v>147</v>
      </c>
      <c r="C68" s="29" t="s">
        <v>20</v>
      </c>
      <c r="D68" s="30">
        <v>7.19</v>
      </c>
    </row>
    <row r="69" spans="1:4" ht="24" customHeight="1" x14ac:dyDescent="0.2">
      <c r="A69" s="22">
        <v>68</v>
      </c>
      <c r="B69" s="31" t="s">
        <v>148</v>
      </c>
      <c r="C69" s="32" t="s">
        <v>20</v>
      </c>
      <c r="D69" s="30">
        <v>102</v>
      </c>
    </row>
    <row r="70" spans="1:4" ht="24" customHeight="1" x14ac:dyDescent="0.2">
      <c r="A70" s="22">
        <v>69</v>
      </c>
      <c r="B70" s="31" t="s">
        <v>69</v>
      </c>
      <c r="C70" s="32" t="s">
        <v>20</v>
      </c>
      <c r="D70" s="30">
        <v>84</v>
      </c>
    </row>
    <row r="71" spans="1:4" ht="24" customHeight="1" x14ac:dyDescent="0.2">
      <c r="A71" s="22">
        <v>70</v>
      </c>
      <c r="B71" s="31" t="s">
        <v>149</v>
      </c>
      <c r="C71" s="32" t="s">
        <v>20</v>
      </c>
      <c r="D71" s="30">
        <v>87</v>
      </c>
    </row>
    <row r="72" spans="1:4" ht="24" customHeight="1" x14ac:dyDescent="0.2">
      <c r="A72" s="22">
        <v>71</v>
      </c>
      <c r="B72" s="31" t="s">
        <v>70</v>
      </c>
      <c r="C72" s="32" t="s">
        <v>20</v>
      </c>
      <c r="D72" s="33">
        <v>72</v>
      </c>
    </row>
    <row r="73" spans="1:4" ht="24" customHeight="1" x14ac:dyDescent="0.2">
      <c r="A73" s="22">
        <v>72</v>
      </c>
      <c r="B73" s="31" t="s">
        <v>150</v>
      </c>
      <c r="C73" s="32" t="s">
        <v>20</v>
      </c>
      <c r="D73" s="33">
        <v>150</v>
      </c>
    </row>
    <row r="74" spans="1:4" ht="24" customHeight="1" x14ac:dyDescent="0.2">
      <c r="A74" s="22">
        <v>73</v>
      </c>
      <c r="B74" s="28" t="s">
        <v>71</v>
      </c>
      <c r="C74" s="29" t="s">
        <v>20</v>
      </c>
      <c r="D74" s="33">
        <v>82.8</v>
      </c>
    </row>
    <row r="75" spans="1:4" ht="24" customHeight="1" x14ac:dyDescent="0.2">
      <c r="A75" s="22">
        <v>74</v>
      </c>
      <c r="B75" s="28" t="s">
        <v>151</v>
      </c>
      <c r="C75" s="29" t="s">
        <v>20</v>
      </c>
      <c r="D75" s="33">
        <v>138</v>
      </c>
    </row>
    <row r="76" spans="1:4" ht="30" x14ac:dyDescent="0.2">
      <c r="A76" s="22">
        <v>75</v>
      </c>
      <c r="B76" s="28" t="s">
        <v>72</v>
      </c>
      <c r="C76" s="29" t="s">
        <v>20</v>
      </c>
      <c r="D76" s="30">
        <v>72</v>
      </c>
    </row>
    <row r="77" spans="1:4" ht="30" x14ac:dyDescent="0.2">
      <c r="A77" s="22">
        <v>76</v>
      </c>
      <c r="B77" s="28" t="s">
        <v>152</v>
      </c>
      <c r="C77" s="29" t="s">
        <v>20</v>
      </c>
      <c r="D77" s="30">
        <v>32.39</v>
      </c>
    </row>
    <row r="78" spans="1:4" ht="15.75" x14ac:dyDescent="0.2">
      <c r="A78" s="22">
        <v>77</v>
      </c>
      <c r="B78" s="28" t="s">
        <v>153</v>
      </c>
      <c r="C78" s="29" t="s">
        <v>20</v>
      </c>
      <c r="D78" s="30">
        <v>20.39</v>
      </c>
    </row>
    <row r="79" spans="1:4" ht="15.75" x14ac:dyDescent="0.2">
      <c r="A79" s="22">
        <v>78</v>
      </c>
      <c r="B79" s="28" t="s">
        <v>154</v>
      </c>
      <c r="C79" s="29" t="s">
        <v>20</v>
      </c>
      <c r="D79" s="30">
        <v>9.65</v>
      </c>
    </row>
    <row r="80" spans="1:4" ht="15.75" x14ac:dyDescent="0.2">
      <c r="A80" s="22">
        <v>79</v>
      </c>
      <c r="B80" s="34" t="s">
        <v>155</v>
      </c>
      <c r="C80" s="29" t="s">
        <v>20</v>
      </c>
      <c r="D80" s="30">
        <v>6.32</v>
      </c>
    </row>
    <row r="81" spans="1:4" ht="15.75" x14ac:dyDescent="0.2">
      <c r="A81" s="22">
        <v>80</v>
      </c>
      <c r="B81" s="34" t="s">
        <v>73</v>
      </c>
      <c r="C81" s="29" t="s">
        <v>20</v>
      </c>
      <c r="D81" s="30">
        <v>13.79</v>
      </c>
    </row>
    <row r="82" spans="1:4" ht="15.75" x14ac:dyDescent="0.2">
      <c r="A82" s="22">
        <v>81</v>
      </c>
      <c r="B82" s="34" t="s">
        <v>74</v>
      </c>
      <c r="C82" s="29" t="s">
        <v>75</v>
      </c>
      <c r="D82" s="30">
        <v>3.3</v>
      </c>
    </row>
    <row r="83" spans="1:4" ht="15.75" x14ac:dyDescent="0.2">
      <c r="A83" s="22">
        <v>82</v>
      </c>
      <c r="B83" s="34" t="s">
        <v>76</v>
      </c>
      <c r="C83" s="29" t="s">
        <v>75</v>
      </c>
      <c r="D83" s="30">
        <v>5.71</v>
      </c>
    </row>
    <row r="84" spans="1:4" ht="15.75" x14ac:dyDescent="0.2">
      <c r="A84" s="22">
        <v>83</v>
      </c>
      <c r="B84" s="28" t="s">
        <v>77</v>
      </c>
      <c r="C84" s="29" t="s">
        <v>75</v>
      </c>
      <c r="D84" s="30">
        <v>1.49</v>
      </c>
    </row>
    <row r="85" spans="1:4" ht="30" x14ac:dyDescent="0.2">
      <c r="A85" s="22">
        <v>84</v>
      </c>
      <c r="B85" s="28" t="s">
        <v>78</v>
      </c>
      <c r="C85" s="29" t="s">
        <v>75</v>
      </c>
      <c r="D85" s="30">
        <v>1.87</v>
      </c>
    </row>
    <row r="86" spans="1:4" ht="15.75" x14ac:dyDescent="0.2">
      <c r="A86" s="22">
        <v>85</v>
      </c>
      <c r="B86" s="28" t="s">
        <v>79</v>
      </c>
      <c r="C86" s="29" t="s">
        <v>18</v>
      </c>
      <c r="D86" s="30">
        <v>8.4</v>
      </c>
    </row>
    <row r="87" spans="1:4" ht="15.75" x14ac:dyDescent="0.2">
      <c r="A87" s="22">
        <v>86</v>
      </c>
      <c r="B87" s="28" t="s">
        <v>80</v>
      </c>
      <c r="C87" s="29" t="s">
        <v>18</v>
      </c>
      <c r="D87" s="30">
        <v>9.5</v>
      </c>
    </row>
    <row r="88" spans="1:4" ht="15.75" x14ac:dyDescent="0.2">
      <c r="A88" s="22">
        <v>87</v>
      </c>
      <c r="B88" s="28" t="s">
        <v>81</v>
      </c>
      <c r="C88" s="29" t="s">
        <v>82</v>
      </c>
      <c r="D88" s="30">
        <v>9.24</v>
      </c>
    </row>
    <row r="89" spans="1:4" ht="15.75" x14ac:dyDescent="0.2">
      <c r="A89" s="22">
        <v>88</v>
      </c>
      <c r="B89" s="28" t="s">
        <v>83</v>
      </c>
      <c r="C89" s="29" t="s">
        <v>18</v>
      </c>
      <c r="D89" s="30">
        <v>2.93</v>
      </c>
    </row>
    <row r="90" spans="1:4" ht="15.75" x14ac:dyDescent="0.2">
      <c r="A90" s="22">
        <v>89</v>
      </c>
      <c r="B90" s="28" t="s">
        <v>84</v>
      </c>
      <c r="C90" s="29" t="s">
        <v>18</v>
      </c>
      <c r="D90" s="30">
        <v>3.24</v>
      </c>
    </row>
    <row r="91" spans="1:4" ht="15.75" x14ac:dyDescent="0.2">
      <c r="A91" s="22">
        <v>90</v>
      </c>
      <c r="B91" s="28" t="s">
        <v>85</v>
      </c>
      <c r="C91" s="29" t="s">
        <v>20</v>
      </c>
      <c r="D91" s="30">
        <v>10.56</v>
      </c>
    </row>
    <row r="92" spans="1:4" ht="15.75" x14ac:dyDescent="0.2">
      <c r="A92" s="22">
        <v>91</v>
      </c>
      <c r="B92" s="28" t="s">
        <v>86</v>
      </c>
      <c r="C92" s="29" t="s">
        <v>20</v>
      </c>
      <c r="D92" s="30">
        <v>1.2</v>
      </c>
    </row>
    <row r="93" spans="1:4" ht="15.75" x14ac:dyDescent="0.2">
      <c r="A93" s="22">
        <v>92</v>
      </c>
      <c r="B93" s="28" t="s">
        <v>87</v>
      </c>
      <c r="C93" s="29" t="s">
        <v>20</v>
      </c>
      <c r="D93" s="30">
        <v>3.96</v>
      </c>
    </row>
    <row r="94" spans="1:4" ht="15.75" x14ac:dyDescent="0.2">
      <c r="A94" s="22">
        <v>93</v>
      </c>
      <c r="B94" s="28" t="s">
        <v>88</v>
      </c>
      <c r="C94" s="29" t="s">
        <v>20</v>
      </c>
      <c r="D94" s="30">
        <v>2.2400000000000002</v>
      </c>
    </row>
    <row r="95" spans="1:4" ht="30" x14ac:dyDescent="0.2">
      <c r="A95" s="22">
        <v>94</v>
      </c>
      <c r="B95" s="28" t="s">
        <v>89</v>
      </c>
      <c r="C95" s="29" t="s">
        <v>20</v>
      </c>
      <c r="D95" s="30">
        <v>1.45</v>
      </c>
    </row>
    <row r="96" spans="1:4" ht="15.75" x14ac:dyDescent="0.2">
      <c r="A96" s="22">
        <v>95</v>
      </c>
      <c r="B96" s="28" t="s">
        <v>90</v>
      </c>
      <c r="C96" s="29" t="s">
        <v>20</v>
      </c>
      <c r="D96" s="30">
        <v>1.22</v>
      </c>
    </row>
    <row r="97" spans="1:4" ht="15.75" x14ac:dyDescent="0.2">
      <c r="A97" s="22">
        <v>96</v>
      </c>
      <c r="B97" s="28" t="s">
        <v>91</v>
      </c>
      <c r="C97" s="29" t="s">
        <v>20</v>
      </c>
      <c r="D97" s="30">
        <v>3.16</v>
      </c>
    </row>
    <row r="98" spans="1:4" ht="15.75" x14ac:dyDescent="0.2">
      <c r="A98" s="22">
        <v>97</v>
      </c>
      <c r="B98" s="28" t="s">
        <v>156</v>
      </c>
      <c r="C98" s="29" t="s">
        <v>20</v>
      </c>
      <c r="D98" s="30">
        <v>6.7</v>
      </c>
    </row>
    <row r="99" spans="1:4" ht="30" x14ac:dyDescent="0.2">
      <c r="A99" s="22">
        <v>98</v>
      </c>
      <c r="B99" s="28" t="s">
        <v>157</v>
      </c>
      <c r="C99" s="29" t="s">
        <v>20</v>
      </c>
      <c r="D99" s="30">
        <v>6.7</v>
      </c>
    </row>
    <row r="100" spans="1:4" ht="15.75" x14ac:dyDescent="0.2">
      <c r="A100" s="22">
        <v>99</v>
      </c>
      <c r="B100" s="28" t="s">
        <v>92</v>
      </c>
      <c r="C100" s="29" t="s">
        <v>20</v>
      </c>
      <c r="D100" s="30">
        <v>11.75</v>
      </c>
    </row>
    <row r="101" spans="1:4" ht="30" x14ac:dyDescent="0.2">
      <c r="A101" s="22">
        <v>100</v>
      </c>
      <c r="B101" s="28" t="s">
        <v>93</v>
      </c>
      <c r="C101" s="29" t="s">
        <v>20</v>
      </c>
      <c r="D101" s="30">
        <v>5.68</v>
      </c>
    </row>
    <row r="102" spans="1:4" ht="30" x14ac:dyDescent="0.2">
      <c r="A102" s="22">
        <v>101</v>
      </c>
      <c r="B102" s="28" t="s">
        <v>94</v>
      </c>
      <c r="C102" s="29" t="s">
        <v>56</v>
      </c>
      <c r="D102" s="30">
        <v>660.96</v>
      </c>
    </row>
    <row r="103" spans="1:4" ht="30" x14ac:dyDescent="0.2">
      <c r="A103" s="22">
        <v>102</v>
      </c>
      <c r="B103" s="28" t="s">
        <v>95</v>
      </c>
      <c r="C103" s="29" t="s">
        <v>20</v>
      </c>
      <c r="D103" s="30">
        <v>300.26</v>
      </c>
    </row>
    <row r="104" spans="1:4" ht="30" x14ac:dyDescent="0.2">
      <c r="A104" s="22">
        <v>103</v>
      </c>
      <c r="B104" s="28" t="s">
        <v>96</v>
      </c>
      <c r="C104" s="29" t="s">
        <v>20</v>
      </c>
      <c r="D104" s="30">
        <v>292.58</v>
      </c>
    </row>
    <row r="105" spans="1:4" ht="30" x14ac:dyDescent="0.2">
      <c r="A105" s="22">
        <v>104</v>
      </c>
      <c r="B105" s="28" t="s">
        <v>97</v>
      </c>
      <c r="C105" s="29" t="s">
        <v>20</v>
      </c>
      <c r="D105" s="30">
        <v>207.12</v>
      </c>
    </row>
    <row r="106" spans="1:4" ht="30" x14ac:dyDescent="0.2">
      <c r="A106" s="22">
        <v>105</v>
      </c>
      <c r="B106" s="28" t="s">
        <v>98</v>
      </c>
      <c r="C106" s="29" t="s">
        <v>20</v>
      </c>
      <c r="D106" s="30">
        <v>260</v>
      </c>
    </row>
    <row r="107" spans="1:4" ht="15.75" x14ac:dyDescent="0.2">
      <c r="A107" s="22">
        <v>106</v>
      </c>
      <c r="B107" s="28" t="s">
        <v>99</v>
      </c>
      <c r="C107" s="29" t="s">
        <v>20</v>
      </c>
      <c r="D107" s="30">
        <v>7.79</v>
      </c>
    </row>
    <row r="108" spans="1:4" ht="15.75" x14ac:dyDescent="0.2">
      <c r="A108" s="22">
        <v>107</v>
      </c>
      <c r="B108" s="28" t="s">
        <v>100</v>
      </c>
      <c r="C108" s="29" t="s">
        <v>18</v>
      </c>
      <c r="D108" s="30">
        <v>33.590000000000003</v>
      </c>
    </row>
    <row r="109" spans="1:4" ht="15.75" x14ac:dyDescent="0.2">
      <c r="A109" s="22">
        <v>108</v>
      </c>
      <c r="B109" s="28" t="s">
        <v>101</v>
      </c>
      <c r="C109" s="29" t="s">
        <v>20</v>
      </c>
      <c r="D109" s="30">
        <v>15.6</v>
      </c>
    </row>
    <row r="110" spans="1:4" ht="15.75" x14ac:dyDescent="0.2">
      <c r="A110" s="22">
        <v>109</v>
      </c>
      <c r="B110" s="28" t="s">
        <v>158</v>
      </c>
      <c r="C110" s="29" t="s">
        <v>20</v>
      </c>
      <c r="D110" s="30">
        <v>7.86</v>
      </c>
    </row>
    <row r="111" spans="1:4" ht="15.75" x14ac:dyDescent="0.2">
      <c r="A111" s="22">
        <v>110</v>
      </c>
      <c r="B111" s="35" t="s">
        <v>102</v>
      </c>
      <c r="C111" s="29" t="s">
        <v>20</v>
      </c>
      <c r="D111" s="30">
        <v>3.88</v>
      </c>
    </row>
    <row r="112" spans="1:4" ht="15.75" x14ac:dyDescent="0.2">
      <c r="A112" s="22">
        <v>111</v>
      </c>
      <c r="B112" s="28" t="s">
        <v>103</v>
      </c>
      <c r="C112" s="29" t="s">
        <v>20</v>
      </c>
      <c r="D112" s="30">
        <v>24.8</v>
      </c>
    </row>
    <row r="113" spans="1:4" ht="15.75" x14ac:dyDescent="0.2">
      <c r="A113" s="22">
        <v>112</v>
      </c>
      <c r="B113" s="28" t="s">
        <v>104</v>
      </c>
      <c r="C113" s="29" t="s">
        <v>20</v>
      </c>
      <c r="D113" s="30">
        <v>3.3</v>
      </c>
    </row>
    <row r="114" spans="1:4" ht="15.75" x14ac:dyDescent="0.2">
      <c r="A114" s="22">
        <v>113</v>
      </c>
      <c r="B114" s="28" t="s">
        <v>105</v>
      </c>
      <c r="C114" s="29" t="s">
        <v>20</v>
      </c>
      <c r="D114" s="30">
        <v>4.72</v>
      </c>
    </row>
    <row r="115" spans="1:4" ht="30" x14ac:dyDescent="0.2">
      <c r="A115" s="22">
        <v>114</v>
      </c>
      <c r="B115" s="28" t="s">
        <v>106</v>
      </c>
      <c r="C115" s="29" t="s">
        <v>18</v>
      </c>
      <c r="D115" s="30">
        <v>2.16</v>
      </c>
    </row>
    <row r="116" spans="1:4" ht="30" x14ac:dyDescent="0.2">
      <c r="A116" s="22">
        <v>115</v>
      </c>
      <c r="B116" s="28" t="s">
        <v>107</v>
      </c>
      <c r="C116" s="29" t="s">
        <v>18</v>
      </c>
      <c r="D116" s="30">
        <v>1.3</v>
      </c>
    </row>
    <row r="117" spans="1:4" ht="30" x14ac:dyDescent="0.2">
      <c r="A117" s="22">
        <v>116</v>
      </c>
      <c r="B117" s="28" t="s">
        <v>108</v>
      </c>
      <c r="C117" s="29" t="s">
        <v>18</v>
      </c>
      <c r="D117" s="30">
        <v>2.98</v>
      </c>
    </row>
    <row r="118" spans="1:4" ht="30" x14ac:dyDescent="0.2">
      <c r="A118" s="22">
        <v>117</v>
      </c>
      <c r="B118" s="28" t="s">
        <v>109</v>
      </c>
      <c r="C118" s="29" t="s">
        <v>18</v>
      </c>
      <c r="D118" s="30">
        <v>3.24</v>
      </c>
    </row>
    <row r="119" spans="1:4" ht="30" x14ac:dyDescent="0.2">
      <c r="A119" s="22">
        <v>118</v>
      </c>
      <c r="B119" s="28" t="s">
        <v>110</v>
      </c>
      <c r="C119" s="29" t="s">
        <v>18</v>
      </c>
      <c r="D119" s="30">
        <v>3.36</v>
      </c>
    </row>
    <row r="120" spans="1:4" ht="30" x14ac:dyDescent="0.2">
      <c r="A120" s="22">
        <v>119</v>
      </c>
      <c r="B120" s="28" t="s">
        <v>111</v>
      </c>
      <c r="C120" s="29" t="s">
        <v>18</v>
      </c>
      <c r="D120" s="30">
        <v>3.36</v>
      </c>
    </row>
    <row r="121" spans="1:4" ht="30" x14ac:dyDescent="0.2">
      <c r="A121" s="22">
        <v>120</v>
      </c>
      <c r="B121" s="28" t="s">
        <v>112</v>
      </c>
      <c r="C121" s="29" t="s">
        <v>18</v>
      </c>
      <c r="D121" s="30">
        <v>3.36</v>
      </c>
    </row>
    <row r="122" spans="1:4" ht="30" x14ac:dyDescent="0.2">
      <c r="A122" s="22">
        <v>121</v>
      </c>
      <c r="B122" s="28" t="s">
        <v>113</v>
      </c>
      <c r="C122" s="29" t="s">
        <v>18</v>
      </c>
      <c r="D122" s="30">
        <v>6.23</v>
      </c>
    </row>
    <row r="123" spans="1:4" ht="30" x14ac:dyDescent="0.2">
      <c r="A123" s="22">
        <v>122</v>
      </c>
      <c r="B123" s="28" t="s">
        <v>114</v>
      </c>
      <c r="C123" s="29" t="s">
        <v>18</v>
      </c>
      <c r="D123" s="30">
        <v>6.6</v>
      </c>
    </row>
    <row r="124" spans="1:4" ht="30" x14ac:dyDescent="0.2">
      <c r="A124" s="22">
        <v>123</v>
      </c>
      <c r="B124" s="28" t="s">
        <v>115</v>
      </c>
      <c r="C124" s="29" t="s">
        <v>18</v>
      </c>
      <c r="D124" s="30">
        <v>6.6</v>
      </c>
    </row>
    <row r="125" spans="1:4" ht="30" x14ac:dyDescent="0.2">
      <c r="A125" s="22">
        <v>124</v>
      </c>
      <c r="B125" s="28" t="s">
        <v>116</v>
      </c>
      <c r="C125" s="29" t="s">
        <v>18</v>
      </c>
      <c r="D125" s="30">
        <v>6.6</v>
      </c>
    </row>
    <row r="126" spans="1:4" ht="30" x14ac:dyDescent="0.2">
      <c r="A126" s="22">
        <v>125</v>
      </c>
      <c r="B126" s="28" t="s">
        <v>117</v>
      </c>
      <c r="C126" s="29" t="s">
        <v>18</v>
      </c>
      <c r="D126" s="30">
        <v>8.2799999999999994</v>
      </c>
    </row>
    <row r="127" spans="1:4" ht="30" x14ac:dyDescent="0.2">
      <c r="A127" s="22">
        <v>126</v>
      </c>
      <c r="B127" s="28" t="s">
        <v>118</v>
      </c>
      <c r="C127" s="29" t="s">
        <v>18</v>
      </c>
      <c r="D127" s="30">
        <v>8.16</v>
      </c>
    </row>
    <row r="128" spans="1:4" ht="30" x14ac:dyDescent="0.2">
      <c r="A128" s="22">
        <v>127</v>
      </c>
      <c r="B128" s="28" t="s">
        <v>159</v>
      </c>
      <c r="C128" s="29" t="s">
        <v>18</v>
      </c>
      <c r="D128" s="30">
        <v>2.16</v>
      </c>
    </row>
    <row r="129" spans="1:4" ht="15.75" x14ac:dyDescent="0.2">
      <c r="A129" s="22">
        <v>128</v>
      </c>
      <c r="B129" s="28" t="s">
        <v>160</v>
      </c>
      <c r="C129" s="29" t="s">
        <v>18</v>
      </c>
      <c r="D129" s="30">
        <v>2.2000000000000002</v>
      </c>
    </row>
    <row r="130" spans="1:4" ht="15.75" x14ac:dyDescent="0.2">
      <c r="A130" s="22">
        <v>129</v>
      </c>
      <c r="B130" s="28" t="s">
        <v>161</v>
      </c>
      <c r="C130" s="29"/>
      <c r="D130" s="30">
        <v>2.0699999999999998</v>
      </c>
    </row>
    <row r="131" spans="1:4" ht="30" x14ac:dyDescent="0.2">
      <c r="A131" s="22">
        <v>130</v>
      </c>
      <c r="B131" s="28" t="s">
        <v>119</v>
      </c>
      <c r="C131" s="29" t="s">
        <v>20</v>
      </c>
      <c r="D131" s="30">
        <v>8.4</v>
      </c>
    </row>
    <row r="132" spans="1:4" ht="30" x14ac:dyDescent="0.2">
      <c r="A132" s="22">
        <v>131</v>
      </c>
      <c r="B132" s="28" t="s">
        <v>120</v>
      </c>
      <c r="C132" s="29" t="s">
        <v>20</v>
      </c>
      <c r="D132" s="30">
        <v>11.5</v>
      </c>
    </row>
    <row r="133" spans="1:4" ht="30" x14ac:dyDescent="0.2">
      <c r="A133" s="22">
        <v>132</v>
      </c>
      <c r="B133" s="28" t="s">
        <v>121</v>
      </c>
      <c r="C133" s="29" t="s">
        <v>20</v>
      </c>
      <c r="D133" s="30">
        <v>15.58</v>
      </c>
    </row>
    <row r="134" spans="1:4" ht="30" x14ac:dyDescent="0.2">
      <c r="A134" s="22">
        <v>133</v>
      </c>
      <c r="B134" s="28" t="s">
        <v>122</v>
      </c>
      <c r="C134" s="29" t="s">
        <v>56</v>
      </c>
      <c r="D134" s="30">
        <v>56.58</v>
      </c>
    </row>
    <row r="135" spans="1:4" ht="30" x14ac:dyDescent="0.2">
      <c r="A135" s="22">
        <v>134</v>
      </c>
      <c r="B135" s="28" t="s">
        <v>123</v>
      </c>
      <c r="C135" s="29" t="s">
        <v>56</v>
      </c>
      <c r="D135" s="30">
        <v>59.4</v>
      </c>
    </row>
    <row r="136" spans="1:4" ht="30" x14ac:dyDescent="0.2">
      <c r="A136" s="22">
        <v>135</v>
      </c>
      <c r="B136" s="28" t="s">
        <v>124</v>
      </c>
      <c r="C136" s="29" t="s">
        <v>56</v>
      </c>
      <c r="D136" s="30">
        <v>6.59</v>
      </c>
    </row>
    <row r="137" spans="1:4" ht="30" x14ac:dyDescent="0.2">
      <c r="A137" s="22">
        <v>136</v>
      </c>
      <c r="B137" s="28" t="s">
        <v>125</v>
      </c>
      <c r="C137" s="29" t="s">
        <v>20</v>
      </c>
      <c r="D137" s="30">
        <v>12.3</v>
      </c>
    </row>
    <row r="138" spans="1:4" ht="45" x14ac:dyDescent="0.2">
      <c r="A138" s="22">
        <v>137</v>
      </c>
      <c r="B138" s="28" t="s">
        <v>126</v>
      </c>
      <c r="C138" s="29" t="s">
        <v>20</v>
      </c>
      <c r="D138" s="30">
        <v>21</v>
      </c>
    </row>
    <row r="139" spans="1:4" ht="15.75" x14ac:dyDescent="0.2">
      <c r="A139" s="22">
        <v>138</v>
      </c>
      <c r="B139" s="28" t="s">
        <v>162</v>
      </c>
      <c r="C139" s="29" t="s">
        <v>18</v>
      </c>
      <c r="D139" s="30">
        <v>2.48</v>
      </c>
    </row>
    <row r="140" spans="1:4" ht="15.75" x14ac:dyDescent="0.2">
      <c r="A140" s="22">
        <v>139</v>
      </c>
      <c r="B140" s="28" t="s">
        <v>163</v>
      </c>
      <c r="C140" s="29" t="s">
        <v>18</v>
      </c>
      <c r="D140" s="30">
        <v>6.5</v>
      </c>
    </row>
    <row r="141" spans="1:4" ht="15.75" x14ac:dyDescent="0.2">
      <c r="A141" s="22">
        <v>140</v>
      </c>
      <c r="B141" s="28" t="s">
        <v>164</v>
      </c>
      <c r="C141" s="29" t="s">
        <v>20</v>
      </c>
      <c r="D141" s="30">
        <v>11.26</v>
      </c>
    </row>
    <row r="142" spans="1:4" ht="15.75" x14ac:dyDescent="0.2">
      <c r="A142" s="22">
        <v>141</v>
      </c>
      <c r="B142" s="28" t="s">
        <v>165</v>
      </c>
      <c r="C142" s="29" t="s">
        <v>20</v>
      </c>
      <c r="D142" s="30">
        <v>38.14</v>
      </c>
    </row>
    <row r="143" spans="1:4" ht="30" x14ac:dyDescent="0.2">
      <c r="A143" s="22">
        <v>142</v>
      </c>
      <c r="B143" s="28" t="s">
        <v>166</v>
      </c>
      <c r="C143" s="29" t="s">
        <v>20</v>
      </c>
      <c r="D143" s="30">
        <v>52.8</v>
      </c>
    </row>
    <row r="144" spans="1:4" ht="15.75" x14ac:dyDescent="0.2">
      <c r="A144" s="22">
        <v>143</v>
      </c>
      <c r="B144" s="28" t="s">
        <v>167</v>
      </c>
      <c r="C144" s="29" t="s">
        <v>20</v>
      </c>
      <c r="D144" s="30">
        <v>375</v>
      </c>
    </row>
    <row r="145" spans="1:4" ht="15.75" x14ac:dyDescent="0.2">
      <c r="A145" s="22">
        <v>144</v>
      </c>
      <c r="B145" s="28" t="s">
        <v>168</v>
      </c>
      <c r="C145" s="29" t="s">
        <v>18</v>
      </c>
      <c r="D145" s="30">
        <v>5.98</v>
      </c>
    </row>
  </sheetData>
  <sheetProtection algorithmName="SHA-512" hashValue="Wsjrdwfvcz04GedLG6bLcYpIWSRq+V7an1lcuCvDYKHmN0s7SRdcvPysZgwRP8QfjQSCxyU/19cfdo40pz/KwA==" saltValue="iWxJ23ahKe3xhApDTzLsQw==" spinCount="100000" sheet="1" objects="1" scenarios="1"/>
  <customSheetViews>
    <customSheetView guid="{719BC932-D796-4057-A468-D5AEFEB41011}" showPageBreaks="1">
      <pane ySplit="1" topLeftCell="A32" activePane="bottomLeft" state="frozen"/>
      <selection pane="bottomLeft" activeCell="A35" sqref="A35:D35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Zamówienie</vt:lpstr>
      <vt:lpstr>Asortyment</vt:lpstr>
      <vt:lpstr>Zamówienie!Obszar_wydruku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2025-01-23T12:03:20Z</dcterms:modified>
</cp:coreProperties>
</file>